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natyaranco/Library/CloudStorage/OneDrive-SharedLibraries-Inter-AmericanDevelopmentBankGroup/SCL SPL_Long-term care studies - Studies/EUT paper/Cuidados - uso tiempo/Paper/"/>
    </mc:Choice>
  </mc:AlternateContent>
  <xr:revisionPtr revIDLastSave="0" documentId="8_{1F0F2B02-CEBF-304E-9438-F16E5163D43D}" xr6:coauthVersionLast="47" xr6:coauthVersionMax="47" xr10:uidLastSave="{00000000-0000-0000-0000-000000000000}"/>
  <bookViews>
    <workbookView xWindow="0" yWindow="760" windowWidth="29400" windowHeight="18360" xr2:uid="{00000000-000D-0000-FFFF-FFFF00000000}"/>
  </bookViews>
  <sheets>
    <sheet name="Table 1" sheetId="1" r:id="rId1"/>
    <sheet name="Table 2" sheetId="24" r:id="rId2"/>
    <sheet name="Table 3" sheetId="25" r:id="rId3"/>
    <sheet name="Figure 1" sheetId="7" r:id="rId4"/>
    <sheet name="Table 4" sheetId="27" r:id="rId5"/>
    <sheet name="Table 5" sheetId="28" r:id="rId6"/>
    <sheet name="Table 6" sheetId="29" r:id="rId7"/>
    <sheet name="Figure 2" sheetId="10" r:id="rId8"/>
    <sheet name="Table 7" sheetId="31" r:id="rId9"/>
    <sheet name="Table 8" sheetId="32" r:id="rId10"/>
    <sheet name="Table 9" sheetId="33" r:id="rId11"/>
    <sheet name="Table 10" sheetId="34" r:id="rId12"/>
    <sheet name="Annex 1 TA1.1" sheetId="35" r:id="rId13"/>
    <sheet name="Annex 1 TA1.2" sheetId="36" r:id="rId14"/>
    <sheet name="Annex 2 TA2.1" sheetId="38" r:id="rId15"/>
    <sheet name="Annex 2 TA2.2" sheetId="39" r:id="rId16"/>
    <sheet name="Annex 2 TA2.3" sheetId="40" r:id="rId17"/>
    <sheet name="Annex 3 - Argentina" sheetId="41" r:id="rId18"/>
    <sheet name="Annex 3 - Brazil" sheetId="42" r:id="rId19"/>
    <sheet name="Annex 3 - Chile" sheetId="43" r:id="rId20"/>
    <sheet name="Annex 3 - Colombia" sheetId="44" r:id="rId21"/>
    <sheet name="Annex 3 - Costa Rica" sheetId="45" r:id="rId22"/>
    <sheet name="Annex 3 - El Salvador" sheetId="46" r:id="rId23"/>
    <sheet name="Annex 3 - Mexico" sheetId="47" r:id="rId24"/>
    <sheet name="Annex 3 - Paraguay" sheetId="48" r:id="rId25"/>
    <sheet name="Annex 3 - Peru" sheetId="49" r:id="rId26"/>
    <sheet name="Annex 3 - Uruguay" sheetId="50" r:id="rId27"/>
    <sheet name="Sensitivity - S1" sheetId="51" r:id="rId28"/>
    <sheet name="Sensitivity - S2" sheetId="52" r:id="rId29"/>
    <sheet name="Sensitivity - S3" sheetId="53" r:id="rId30"/>
    <sheet name="Sensitivity - S4" sheetId="54" r:id="rId31"/>
    <sheet name="Sensitivity - S5" sheetId="55" r:id="rId32"/>
    <sheet name="Sensitivity - S6" sheetId="56" r:id="rId33"/>
    <sheet name="Sensitivity - S7" sheetId="57" r:id="rId34"/>
    <sheet name="Sensitivity - S8" sheetId="58" r:id="rId35"/>
    <sheet name="Sensitivity - S9" sheetId="59" r:id="rId36"/>
    <sheet name="Sensitivity - S10" sheetId="60" r:id="rId37"/>
  </sheets>
  <definedNames>
    <definedName name="_Ref209531737" localSheetId="12">'Annex 1 TA1.1'!$A$1</definedName>
    <definedName name="_Ref209531756" localSheetId="1">'Table 2'!$A$1</definedName>
    <definedName name="_Ref209623482" localSheetId="8">'Table 7'!$A$1</definedName>
    <definedName name="_Ref218707762" localSheetId="6">'Table 6'!$A$2</definedName>
    <definedName name="_Ref218761036" localSheetId="7">'Figure 2'!$J$3</definedName>
    <definedName name="_Ref219483489" localSheetId="9">'Table 8'!$A$1</definedName>
    <definedName name="_Ref220935141" localSheetId="10">'Table 9'!$A$1</definedName>
    <definedName name="_Ref220940187" localSheetId="2">'Table 3'!$A$1</definedName>
    <definedName name="_Ref220940232" localSheetId="3">'Figure 1'!$D$8</definedName>
    <definedName name="_Ref220940276" localSheetId="4">'Table 4'!$A$1</definedName>
    <definedName name="_Ref220944046" localSheetId="11">'Table 10'!$A$1</definedName>
    <definedName name="_Ref223623911" localSheetId="5">'Table 5'!$A$2</definedName>
    <definedName name="_Ref231910624" localSheetId="13">'Annex 1 TA1.2'!$A$1</definedName>
    <definedName name="OLE_LINK3" localSheetId="2">'Table 3'!$A$3</definedName>
    <definedName name="OLE_LINK5" localSheetId="27">'Sensitivity - S1'!$A$3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7" l="1"/>
  <c r="H5" i="7"/>
  <c r="H3" i="7"/>
  <c r="G6" i="7"/>
  <c r="F6" i="7"/>
  <c r="E6" i="7"/>
  <c r="D6" i="7"/>
  <c r="G13" i="10"/>
  <c r="G12" i="10"/>
  <c r="G11" i="10"/>
  <c r="G10" i="10"/>
  <c r="G9" i="10"/>
  <c r="G8" i="10"/>
  <c r="G7" i="10"/>
  <c r="G6" i="10"/>
  <c r="G5" i="10"/>
  <c r="G4" i="10"/>
  <c r="G3" i="10"/>
  <c r="G2" i="10"/>
  <c r="A3" i="27"/>
</calcChain>
</file>

<file path=xl/sharedStrings.xml><?xml version="1.0" encoding="utf-8"?>
<sst xmlns="http://schemas.openxmlformats.org/spreadsheetml/2006/main" count="1927" uniqueCount="261">
  <si>
    <t>Table 1. Weekly hours of direct care (thousands) and women’s share (% in parenthesis), 
by country and type of recipient</t>
  </si>
  <si>
    <t>Type of care recipient</t>
  </si>
  <si>
    <t>Country</t>
  </si>
  <si>
    <t>Children</t>
  </si>
  <si>
    <t xml:space="preserve">PwD </t>
  </si>
  <si>
    <r>
      <t>Older people (age ≥65)</t>
    </r>
    <r>
      <rPr>
        <sz val="10"/>
        <rFont val="Arial"/>
        <family val="2"/>
      </rPr>
      <t>c</t>
    </r>
  </si>
  <si>
    <r>
      <t>Total</t>
    </r>
    <r>
      <rPr>
        <sz val="10"/>
        <rFont val="Arial"/>
        <family val="2"/>
      </rPr>
      <t>d</t>
    </r>
    <r>
      <rPr>
        <sz val="10"/>
        <rFont val="Arial"/>
        <family val="2"/>
      </rPr>
      <t> </t>
    </r>
  </si>
  <si>
    <r>
      <t>(age &lt;15)</t>
    </r>
    <r>
      <rPr>
        <sz val="10"/>
        <rFont val="Arial"/>
        <family val="2"/>
      </rPr>
      <t>a</t>
    </r>
  </si>
  <si>
    <r>
      <t>(age 15-64)</t>
    </r>
    <r>
      <rPr>
        <sz val="10"/>
        <rFont val="Arial"/>
        <family val="2"/>
      </rPr>
      <t>b</t>
    </r>
    <r>
      <rPr>
        <sz val="10"/>
        <rFont val="Arial"/>
        <family val="2"/>
      </rPr>
      <t xml:space="preserve"> </t>
    </r>
  </si>
  <si>
    <t>Argentina*</t>
  </si>
  <si>
    <t>Brazil**</t>
  </si>
  <si>
    <t>Chile</t>
  </si>
  <si>
    <t>Colombia</t>
  </si>
  <si>
    <t>Costa Rica</t>
  </si>
  <si>
    <t>El Salvador*</t>
  </si>
  <si>
    <t>Mexico</t>
  </si>
  <si>
    <t>Paraguay*</t>
  </si>
  <si>
    <t>Peru*</t>
  </si>
  <si>
    <t>Uruguay</t>
  </si>
  <si>
    <t>Other countries without survey data***</t>
  </si>
  <si>
    <t>Latin America and the Caribbean (estimated)</t>
  </si>
  <si>
    <t>Distribution of total care hours by type of care recipient</t>
  </si>
  <si>
    <t>Source: Authors’ calculations based on time-use survey data from Argentina (2021), Chile (2023), Colombia (2020), Costa Rica (2022), El Salvador (2022), Mexico (2019), Paraguay (2016), Peru (2024), and Uruguay (2021); data from the Continuous National Household Sample Survey (PNAD) in Brazil (2022); and United Nations Population Division data (2024).
Notes: Values report weekly hours of direct unpaid care, in thousands. Percentages in parentheses indicate the share of care hours provided by women (for each type of care recipient, in each country). Children include children with and without disabilities. Older people include older people with and without disabilities. PwD = persons with disabilities. Care for persons with disabilities is redistributed across children, persons aged 15–64, and older people using information from Chile and Colombia, which are the only two surveys that allow linking disability status and age of the care recipient (see Annex 1). * Time spent on care for people outside the household is imputed based on data from Chile, Colombia, Costa Rica, Mexico, and Uruguay (see Annex 1). ** Brazil identifies caregivers by type of recipient but does not collect time-use information; therefore, weekly hours are imputed (see Annex 1). *** includes 15 countries without comparable survey data (The Bahamas, Barbados, Belize, Bolivia, The Dominican Republic, Ecuador, Guatemala, Guyana, Haiti, Honduras, Jamaica, Panama, Suriname, Trinidad and Tobago, and Venezuela) and is estimated by extrapolating average care patterns from countries with available data as described in Annex 1. (a) in Argentina: 0-13; in Costa Rica: 0-11; Uruguay: 0-12. (b) in Argentina: ages 14-64; Brazil, El Salvador, Mexico, Paraguay, and Peru: ages 15-59; Costa Rica: ages 12-64; Uruguay: ages 13-64; (c) Brazil, El Salvador, Mexico, Paraguay, and Peru: age≥60.</t>
  </si>
  <si>
    <t xml:space="preserve">Table 2. Number of caregivers (thousands) and share of women (% in parenthesis), 
by country and type of recipient </t>
  </si>
  <si>
    <t>Distribution of caregivers by type of care recipient</t>
  </si>
  <si>
    <t>Source: see Table 1. Notes: see Table 1; d: The total number of caregivers does not match the sum by type of care recipient, because some caregivers provide care for more than one type of recipient simultaneously.</t>
  </si>
  <si>
    <t xml:space="preserve">Table 3. Average weekly hours of direct care and gender difference (women minus men in parentheses),
 by country and type of recipient </t>
  </si>
  <si>
    <t>Total</t>
  </si>
  <si>
    <t xml:space="preserve">Source: see Table 1. Notes: see Table 1. Differences between men and women are calculated as differences in means between the two groups. </t>
  </si>
  <si>
    <t>Children (age&lt;15)</t>
  </si>
  <si>
    <t>Pwd (age 15-64)</t>
  </si>
  <si>
    <t>Older people (age&gt;65)</t>
  </si>
  <si>
    <t>Total*</t>
  </si>
  <si>
    <t xml:space="preserve">Figure 1. Projected number of caregivers (thousands), by year and type of care recipient </t>
  </si>
  <si>
    <t>Table 4. Average weekly hours of direct care, by number of recipient groups and sex of the caregiver</t>
  </si>
  <si>
    <t>Number of recipients' groups</t>
  </si>
  <si>
    <t>Men</t>
  </si>
  <si>
    <t>Women</t>
  </si>
  <si>
    <t>&gt;1</t>
  </si>
  <si>
    <t xml:space="preserve">Source: authors' calculations based on time use survey data from Argentina (2021), Chile (2023), Colombia (2020), Costa Rica (2022), El Salvador (2022), Mexico (2019), Paraguay (2016), Peru (2024), and Uruguay (2021). Note: Brazil not included, because the PNAD survey does not collect data on time use. </t>
  </si>
  <si>
    <t>Table 5. Percentage of caregivers with multiple care responsibilities within the same household, by type of primary and secondary care recipient</t>
  </si>
  <si>
    <t>Type of secondary care recipient</t>
  </si>
  <si>
    <t>Type of primary care recipient</t>
  </si>
  <si>
    <t>Children without disabilities</t>
  </si>
  <si>
    <t>Older people without disabilities</t>
  </si>
  <si>
    <t>of all ages</t>
  </si>
  <si>
    <t xml:space="preserve">Children without disabilities </t>
  </si>
  <si>
    <t>--</t>
  </si>
  <si>
    <t>PwD of all ages</t>
  </si>
  <si>
    <t xml:space="preserve">Older people without disabilities </t>
  </si>
  <si>
    <t>Source: See Table 4.</t>
  </si>
  <si>
    <t>Table 6. Weekly hours spent on household chores, by caregiver status and sex</t>
  </si>
  <si>
    <t>Caregiver status</t>
  </si>
  <si>
    <t>Difference</t>
  </si>
  <si>
    <t>Caregivers of children without disabilities</t>
  </si>
  <si>
    <t>Caregivers of PwD of all ages</t>
  </si>
  <si>
    <t>Caregivers of older people without disabilities</t>
  </si>
  <si>
    <t>All caregivers</t>
  </si>
  <si>
    <t>Non-caregivers</t>
  </si>
  <si>
    <t>n.a</t>
  </si>
  <si>
    <t>Source: see Table 4. Note: Brazil not included, because the PNAD survey does not collect data on time use. Difference = difference relative to non-caregivers; n/a = not applicable, as non-caregivers are the reference category.</t>
  </si>
  <si>
    <t>ADL</t>
  </si>
  <si>
    <t>IADL</t>
  </si>
  <si>
    <t>EDUC</t>
  </si>
  <si>
    <t>HEALTH</t>
  </si>
  <si>
    <t>All</t>
  </si>
  <si>
    <t xml:space="preserve">Figure 2. Distribution (%) of care time by type of activity, type of care recipient and sex of the caregiver </t>
  </si>
  <si>
    <t>Source: see Table 4. Notes: ADL: basic activities of daily living; IADL: instrumental activities of daily living; EDUC = education-related activities (such as helping with homework or assisting to school activities); HEALTH = health-related activities (such as taking to the doctor or administering medication) ; Argentina not included as it groups care-related tasks differently (see Annex 2); Brazil not included, because the PNAD survey does not collect data on time use.</t>
  </si>
  <si>
    <r>
      <t>Table 7. Paid work and weekly hours of work (conditional on working), among persons over age 18, by caregiver's status and sex</t>
    </r>
    <r>
      <rPr>
        <b/>
        <i/>
        <sz val="11"/>
        <rFont val="Arial"/>
        <family val="2"/>
      </rPr>
      <t> </t>
    </r>
  </si>
  <si>
    <t>Caregiver’s status</t>
  </si>
  <si>
    <t>share working</t>
  </si>
  <si>
    <t>hours worked</t>
  </si>
  <si>
    <t xml:space="preserve">Doesn’t provide care for a child </t>
  </si>
  <si>
    <t>without disabilities</t>
  </si>
  <si>
    <t xml:space="preserve">Provides care for a child </t>
  </si>
  <si>
    <t>Difference (care minus no-care)</t>
  </si>
  <si>
    <t>(18 p.p)</t>
  </si>
  <si>
    <t>(2 h)</t>
  </si>
  <si>
    <t>(5 p.p)</t>
  </si>
  <si>
    <t>(-2 h)</t>
  </si>
  <si>
    <t>(7 p.p)</t>
  </si>
  <si>
    <t>(-1 h)</t>
  </si>
  <si>
    <t>(p.p.; hours)</t>
  </si>
  <si>
    <t xml:space="preserve">Doesn’t provide care for a PwD </t>
  </si>
  <si>
    <t xml:space="preserve">Provides care for a PwD </t>
  </si>
  <si>
    <t xml:space="preserve">Difference (care minus no-care) </t>
  </si>
  <si>
    <t>(3 p.p)</t>
  </si>
  <si>
    <t>(0 h)</t>
  </si>
  <si>
    <t>(-4 p.p)</t>
  </si>
  <si>
    <t xml:space="preserve">(-4 p.p) </t>
  </si>
  <si>
    <t>Doesn’t provide care for older people without disabilities</t>
  </si>
  <si>
    <t xml:space="preserve">Provides care for older people </t>
  </si>
  <si>
    <t>(-12 p.p)</t>
  </si>
  <si>
    <t>(-7 p.p)</t>
  </si>
  <si>
    <t>(-10 p.p)</t>
  </si>
  <si>
    <t>(-3 h)</t>
  </si>
  <si>
    <t xml:space="preserve"> (p.p.; hours)</t>
  </si>
  <si>
    <t xml:space="preserve">Doesn’t provide care </t>
  </si>
  <si>
    <t>to any population</t>
  </si>
  <si>
    <t>Provides care</t>
  </si>
  <si>
    <t>(9 p.p)</t>
  </si>
  <si>
    <t>(-1 p.p)</t>
  </si>
  <si>
    <t>(1 p.p)</t>
  </si>
  <si>
    <t xml:space="preserve">Source: see Table 4. Note: Brazil not included, because the PNAD survey does not collect data on time use. </t>
  </si>
  <si>
    <t xml:space="preserve">Table 8. Paid work and weekly hours of work (conditional on working), among persons aged 30-59, by caregiver's status and sex </t>
  </si>
  <si>
    <r>
      <t xml:space="preserve">(-1 </t>
    </r>
    <r>
      <rPr>
        <sz val="10"/>
        <rFont val="Arial"/>
        <family val="2"/>
      </rPr>
      <t>h</t>
    </r>
    <r>
      <rPr>
        <sz val="11"/>
        <rFont val="Calibri"/>
        <family val="2"/>
      </rPr>
      <t>)</t>
    </r>
  </si>
  <si>
    <r>
      <t>(-2</t>
    </r>
    <r>
      <rPr>
        <sz val="10"/>
        <rFont val="Arial"/>
        <family val="2"/>
      </rPr>
      <t xml:space="preserve"> h</t>
    </r>
    <r>
      <rPr>
        <sz val="11"/>
        <rFont val="Calibri"/>
        <family val="2"/>
      </rPr>
      <t>)</t>
    </r>
  </si>
  <si>
    <t>(-8 p.p)</t>
  </si>
  <si>
    <t>Source: see Table 4. Note: Brazil not included, because the PNAD survey does not collect data on time use.</t>
  </si>
  <si>
    <t>Table 9. Time spent on sleep and leisure activities (hours per week), by caregiver's status and sex</t>
  </si>
  <si>
    <t>No caregivers</t>
  </si>
  <si>
    <t>Leisure</t>
  </si>
  <si>
    <t>Sleeping</t>
  </si>
  <si>
    <t xml:space="preserve">Source: see Table 4. Note: Brazil not included because the PNAD survey does not collect data on time use. </t>
  </si>
  <si>
    <t>Table 10. Percentage of people reporting insufficient personal and leisure time in Chile, by caregiver's status and sex</t>
  </si>
  <si>
    <t>I do not have enough: </t>
  </si>
  <si>
    <t>Personal time</t>
  </si>
  <si>
    <t>Leisure time</t>
  </si>
  <si>
    <t>Source: authors’ calculations based on Time Use Survey data from Chile (2023).</t>
  </si>
  <si>
    <t>Table A1.1. Main characteristics of surveys included in the analysis</t>
  </si>
  <si>
    <t>Age of care recipients</t>
  </si>
  <si>
    <t>Number of respondents aged 14+</t>
  </si>
  <si>
    <t>Age of children without disabilities</t>
  </si>
  <si>
    <t xml:space="preserve">Age of PwD </t>
  </si>
  <si>
    <t>Age of older people without disabilities</t>
  </si>
  <si>
    <t>Care outside the household included</t>
  </si>
  <si>
    <t>Information on time use included</t>
  </si>
  <si>
    <t>Argentina</t>
  </si>
  <si>
    <t>0-13</t>
  </si>
  <si>
    <t>all ages combined</t>
  </si>
  <si>
    <t>65+</t>
  </si>
  <si>
    <t>No</t>
  </si>
  <si>
    <t>Yes</t>
  </si>
  <si>
    <t>Brazil</t>
  </si>
  <si>
    <t>0-14</t>
  </si>
  <si>
    <t>age 15-59</t>
  </si>
  <si>
    <t>60+</t>
  </si>
  <si>
    <t>0-14*</t>
  </si>
  <si>
    <t>65+*</t>
  </si>
  <si>
    <t>0-11</t>
  </si>
  <si>
    <t>age 12+</t>
  </si>
  <si>
    <t>El Salvador</t>
  </si>
  <si>
    <t>Paraguay</t>
  </si>
  <si>
    <t>Peru</t>
  </si>
  <si>
    <t>0-12</t>
  </si>
  <si>
    <t>Source: see Table 1. Notes: * set by the authors.</t>
  </si>
  <si>
    <t xml:space="preserve">Table A1.2. Reallocation of care recipients, from original survey categories to our classification </t>
  </si>
  <si>
    <t>Original survey category</t>
  </si>
  <si>
    <t>Reallocated to children</t>
  </si>
  <si>
    <t>Reallocated to PwD aged 15–64</t>
  </si>
  <si>
    <t>Reallocated to older people</t>
  </si>
  <si>
    <t>—</t>
  </si>
  <si>
    <t>Source: author’s own elaboration</t>
  </si>
  <si>
    <t>Table A2.1. Activities considered for the care for children</t>
  </si>
  <si>
    <t>Category of support</t>
  </si>
  <si>
    <t>Activity</t>
  </si>
  <si>
    <t xml:space="preserve">Costa Rica </t>
  </si>
  <si>
    <t>Feeding</t>
  </si>
  <si>
    <t>included in “personal care”</t>
  </si>
  <si>
    <t>X</t>
  </si>
  <si>
    <t>Bathing / personal hygiene</t>
  </si>
  <si>
    <t xml:space="preserve">X </t>
  </si>
  <si>
    <t>Dressing</t>
  </si>
  <si>
    <t>Playing / recreation</t>
  </si>
  <si>
    <t>–</t>
  </si>
  <si>
    <t>Taking to / picking up from school</t>
  </si>
  <si>
    <t>Homework support</t>
  </si>
  <si>
    <t>Taking to health services</t>
  </si>
  <si>
    <t>Included in “company and transportation”</t>
  </si>
  <si>
    <t>Therapies / exercises</t>
  </si>
  <si>
    <t>OTHER</t>
  </si>
  <si>
    <t>Company and transportation*</t>
  </si>
  <si>
    <t>– </t>
  </si>
  <si>
    <t> –</t>
  </si>
  <si>
    <t>Source: authors’ elaboration. Notes: * Refers to accompanying and transporting to school, or to the doctor, hospital, or rehabilitation or therapy center, to receive a service or carry out a personal or legal procedure; to social, cultural, sporting, or entertainment activities, or to any other place.</t>
  </si>
  <si>
    <t>Table A2.2. Activities considered for the care for persons with disability</t>
  </si>
  <si>
    <t>Included in personal care</t>
  </si>
  <si>
    <t>Personal errands / paperwork</t>
  </si>
  <si>
    <t>Walks / social companionship</t>
  </si>
  <si>
    <t>Technological / learning support</t>
  </si>
  <si>
    <t>Administering medication</t>
  </si>
  <si>
    <t>Therapies / rehabilitation</t>
  </si>
  <si>
    <t>Taking to medical appointments</t>
  </si>
  <si>
    <t>Source: authors’ elaboration. Notes: See Table A2.1.</t>
  </si>
  <si>
    <t>Table A2.3. Activities considered for the care for older persons</t>
  </si>
  <si>
    <t>Included in "personal care"</t>
  </si>
  <si>
    <t>Shopping / errands</t>
  </si>
  <si>
    <t>Walks / recreation</t>
  </si>
  <si>
    <t>Panel A. Constructed caregivers groups</t>
  </si>
  <si>
    <r>
      <t>Children (age &lt;14)</t>
    </r>
    <r>
      <rPr>
        <sz val="8"/>
        <color rgb="FF000000"/>
        <rFont val="Arial"/>
        <family val="2"/>
      </rPr>
      <t>a</t>
    </r>
  </si>
  <si>
    <r>
      <t>PwD (age 14-64)</t>
    </r>
    <r>
      <rPr>
        <b/>
        <sz val="8"/>
        <color rgb="FF000000"/>
        <rFont val="Arial"/>
        <family val="2"/>
      </rPr>
      <t>b</t>
    </r>
  </si>
  <si>
    <r>
      <t xml:space="preserve">Older people (age </t>
    </r>
    <r>
      <rPr>
        <b/>
        <sz val="8"/>
        <color rgb="FF000000"/>
        <rFont val="Symbol"/>
        <charset val="2"/>
      </rPr>
      <t>³</t>
    </r>
    <r>
      <rPr>
        <b/>
        <sz val="8"/>
        <color rgb="FF000000"/>
        <rFont val="Arial"/>
        <family val="2"/>
      </rPr>
      <t xml:space="preserve">  65)</t>
    </r>
    <r>
      <rPr>
        <b/>
        <sz val="8"/>
        <color rgb="FF000000"/>
        <rFont val="Arial"/>
        <family val="2"/>
      </rPr>
      <t>c</t>
    </r>
  </si>
  <si>
    <r>
      <t>All caregivers</t>
    </r>
    <r>
      <rPr>
        <b/>
        <sz val="8"/>
        <color rgb="FF000000"/>
        <rFont val="Arial"/>
        <family val="2"/>
      </rPr>
      <t>d</t>
    </r>
  </si>
  <si>
    <t>Weekly hours of direct care (thousands)</t>
  </si>
  <si>
    <t>Number of caregivers (thousands)</t>
  </si>
  <si>
    <t>Value: % of GDP, opportunity cost method</t>
  </si>
  <si>
    <t>Value: % of GDP, replacement cost method</t>
  </si>
  <si>
    <t>Average weekly hours of direct care</t>
  </si>
  <si>
    <t>Number of caregivers in 2050</t>
  </si>
  <si>
    <t>Panel B. Original caregivers groups</t>
  </si>
  <si>
    <t>-</t>
  </si>
  <si>
    <t>% with multiple care responsibilities in household</t>
  </si>
  <si>
    <t>Weekly hours spent on household chores</t>
  </si>
  <si>
    <t>Weekly hours of direct care by type of activity</t>
  </si>
  <si>
    <t>Personal support</t>
  </si>
  <si>
    <t>Transportation</t>
  </si>
  <si>
    <t>Healthcare</t>
  </si>
  <si>
    <t>Paid work and weekly hours of work</t>
  </si>
  <si>
    <t>Probability of paid work (%)</t>
  </si>
  <si>
    <t>Weekly paid work hours if working</t>
  </si>
  <si>
    <t>Time spent on sleep and leisure activities</t>
  </si>
  <si>
    <t>Sleep</t>
  </si>
  <si>
    <t>Total leisure</t>
  </si>
  <si>
    <r>
      <t>Source: Authors' calculations based on data from Argentina Time Use Survey (2021),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r>
    <r>
      <rPr>
        <sz val="9"/>
        <rFont val="Times New Roman"/>
        <family val="1"/>
      </rPr>
      <t> </t>
    </r>
  </si>
  <si>
    <r>
      <t>Children (age &lt;15)</t>
    </r>
    <r>
      <rPr>
        <b/>
        <sz val="8"/>
        <color rgb="FF000000"/>
        <rFont val="Arial"/>
        <family val="2"/>
      </rPr>
      <t>a</t>
    </r>
  </si>
  <si>
    <r>
      <t>PwD (age 15-59)</t>
    </r>
    <r>
      <rPr>
        <b/>
        <sz val="8"/>
        <color rgb="FF000000"/>
        <rFont val="Arial"/>
        <family val="2"/>
      </rPr>
      <t>b</t>
    </r>
  </si>
  <si>
    <r>
      <t>Older people (age ≥60)</t>
    </r>
    <r>
      <rPr>
        <b/>
        <sz val="8"/>
        <color rgb="FF000000"/>
        <rFont val="Arial"/>
        <family val="2"/>
      </rPr>
      <t>c</t>
    </r>
  </si>
  <si>
    <t>Source: Authors' calculations based on data from the Institute of Applied Economic Research (Instituto de Pesquisa Econômica Aplicada--IPEA) Survey in Brazil (2022),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 Brazil does not collect data on time use.</t>
  </si>
  <si>
    <r>
      <t>PwD (age 15-64)</t>
    </r>
    <r>
      <rPr>
        <b/>
        <sz val="8"/>
        <color rgb="FF000000"/>
        <rFont val="Arial"/>
        <family val="2"/>
      </rPr>
      <t>b</t>
    </r>
  </si>
  <si>
    <r>
      <t>Older people (age ≥65)</t>
    </r>
    <r>
      <rPr>
        <b/>
        <sz val="8"/>
        <color rgb="FF000000"/>
        <rFont val="Arial"/>
        <family val="2"/>
      </rPr>
      <t>c</t>
    </r>
  </si>
  <si>
    <t>ABVD</t>
  </si>
  <si>
    <t>AIVD</t>
  </si>
  <si>
    <t>Education</t>
  </si>
  <si>
    <t>Source: Authors' calculations based on data from Chile Time Use Survey (2023),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</si>
  <si>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t>Source: Authors' calculations based on data from Colombia Time Use Survey (2020),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</si>
  <si>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r>
      <t>Children (age &lt;12)</t>
    </r>
    <r>
      <rPr>
        <b/>
        <sz val="8"/>
        <color rgb="FF000000"/>
        <rFont val="Arial"/>
        <family val="2"/>
      </rPr>
      <t>a</t>
    </r>
  </si>
  <si>
    <r>
      <t>PwD (age 12-64)</t>
    </r>
    <r>
      <rPr>
        <b/>
        <sz val="8"/>
        <color rgb="FF000000"/>
        <rFont val="Arial"/>
        <family val="2"/>
      </rPr>
      <t>b</t>
    </r>
  </si>
  <si>
    <t>Source: Authors' calculations based on data from Costa Rica Time Use Survey (2022),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</si>
  <si>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t>Source: Authors' calculations based on data from El Salvador Time Use Survey (2022),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</si>
  <si>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t>Source: Authors' calculations based on data from Mexico Time Use Survey (2019),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</si>
  <si>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t>Source: Authors' calculations based on data from Paraguay Time Use Survey (2016),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</si>
  <si>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t>Source: Authors' calculations based on data from Peru Time Use Survey (2024),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</si>
  <si>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r>
      <t>Children (age &lt;13)</t>
    </r>
    <r>
      <rPr>
        <b/>
        <sz val="8"/>
        <color rgb="FF000000"/>
        <rFont val="Arial"/>
        <family val="2"/>
      </rPr>
      <t>a</t>
    </r>
  </si>
  <si>
    <r>
      <t>PwD (age 13-64)</t>
    </r>
    <r>
      <rPr>
        <b/>
        <sz val="8"/>
        <color rgb="FF000000"/>
        <rFont val="Arial"/>
        <family val="2"/>
      </rPr>
      <t>b</t>
    </r>
  </si>
  <si>
    <t>Source: Authors' calculations based on data from Uruguay Time Use Survey (2021), United Nations Population Division Data (2024). Notes: (a) Children include both children with no disabilities and children with disabilities; (b) PwD = persons with disabilities; (c) Older people include those with no disabilities and those with disabilities; (d) The total number of caregivers does not match the sum by type of care recipient, because some caregivers provide care simultaneously to more than one type of recipient.</t>
  </si>
  <si>
    <t>Table S1. Weekly  hours of direct care (thousands) and women’s share (% in parenthesis),
 by country and type of recipient (replication of Table 1 with original groups of recipients)</t>
  </si>
  <si>
    <t>Children without disabilities
(age &lt; 15)</t>
  </si>
  <si>
    <t xml:space="preserve">PwD
(all ages)  </t>
  </si>
  <si>
    <t>Older people without disabilities
(age  ≥65)</t>
  </si>
  <si>
    <r>
      <t xml:space="preserve">Brazil** </t>
    </r>
    <r>
      <rPr>
        <sz val="10"/>
        <rFont val="Arial"/>
        <family val="2"/>
      </rPr>
      <t>e</t>
    </r>
  </si>
  <si>
    <r>
      <t xml:space="preserve">Costa Rica </t>
    </r>
    <r>
      <rPr>
        <sz val="9"/>
        <rFont val="Arial"/>
        <family val="2"/>
      </rPr>
      <t>f</t>
    </r>
  </si>
  <si>
    <r>
      <t>Source: see Table 1. Notes: see Table 1. e. In Brazil, the second column includes all children (also those with disabilities), the third column includes only persons with disabilities aged 15-59, and the fourth column includes all older people (also those with disabilities). f. In Costa Rica, the second column includes all children (also those with disabilities).</t>
    </r>
    <r>
      <rPr>
        <sz val="9"/>
        <rFont val="Arial"/>
        <family val="2"/>
      </rPr>
      <t xml:space="preserve"> </t>
    </r>
  </si>
  <si>
    <t>Table S2. Number of caregivers (thousands) and share of women (% in parenthesis), by country and type of recipient (replication of Table 2 with original groups of recipients)</t>
  </si>
  <si>
    <t>% of caregivers, by type of care recipient</t>
  </si>
  <si>
    <t>Source: see Table 1. Notes: see Tables 1 and S1</t>
  </si>
  <si>
    <t>Table A2.3. Average weekly hours of direct care and gender difference (women minus men in parentheses), by country and type of care recipient (replication of Table 3 with original groups of recipients)</t>
  </si>
  <si>
    <t>Table A4.1. Number of caregivers (thousands) and share of women (% in parenthesis), by country and type of recipient (replication of Table 2, with threshold for caregiving being at least 2 weekly hours of direct care)</t>
  </si>
  <si>
    <t>Sources and notes: see Table 2.</t>
  </si>
  <si>
    <t>Table S5. Number of caregivers (thousands) and share of women (% in parenthesis), by country and type of recipient (replication of Table S2, with threshold for caregiving being at least 2 weekly hours of direct care)</t>
  </si>
  <si>
    <t>Sources and notes: see Table S2.</t>
  </si>
  <si>
    <t xml:space="preserve">Table S6. Weekly hours of direct care (thousands) and women’s share (% in parenthesis), by country and type of recipient (replication of Table 1, with distribution of PwD based on data from Chile) </t>
  </si>
  <si>
    <t>Source and notes: See Table 1.</t>
  </si>
  <si>
    <t xml:space="preserve">Table S7. Number of caregivers (thousands) and share of women (% in parenthesis), by country and type of recipient (replication of Table 2, with distribution of PwD based on data from Chile) </t>
  </si>
  <si>
    <t>Total d</t>
  </si>
  <si>
    <t>Source and notes: See Table 2.</t>
  </si>
  <si>
    <t xml:space="preserve">Table S8. Weekly hours of direct care (thousands) and women’s share (% in parenthesis), by country and type of recipient (replication of Table 1, with distribution of PwD based on data from Colombia) </t>
  </si>
  <si>
    <t xml:space="preserve">Table S9. Number of caregivers (thousands) and share of women (% in parenthesis), by country and type of recipient (replication of Table 2, with distribution of PwD based on data from Colombia) </t>
  </si>
  <si>
    <t>Sensitivity S10: Distribution of direct unpaid care hours by activity type</t>
  </si>
  <si>
    <t>Sample: Chile, Colombia, Peru, Uruguay (comparable activity coverage across all care-recipient groups)</t>
  </si>
  <si>
    <t>Care recipient</t>
  </si>
  <si>
    <t>Source and notes: see Figure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</si>
</sst>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2" x14ac:knownFonts="1">
    <font>
      <sz val="11"/>
      <name val="Calibri"/>
    </font>
    <font>
      <sz val="11"/>
      <name val="Calibri"/>
      <family val="2"/>
    </font>
    <font>
      <sz val="11"/>
      <name val="Calibri"/>
      <family val="2"/>
    </font>
    <font>
      <sz val="10"/>
      <name val="Arial"/>
      <family val="2"/>
    </font>
    <font>
      <b/>
      <sz val="11"/>
      <name val="Calibri"/>
      <family val="2"/>
    </font>
    <font>
      <sz val="8"/>
      <name val="Calibri"/>
      <family val="2"/>
    </font>
    <font>
      <sz val="12"/>
      <name val="Aptos"/>
    </font>
    <font>
      <sz val="11"/>
      <name val="Arial"/>
      <family val="2"/>
    </font>
    <font>
      <b/>
      <sz val="11"/>
      <name val="Arial"/>
      <family val="2"/>
    </font>
    <font>
      <b/>
      <i/>
      <sz val="11"/>
      <name val="Arial"/>
      <family val="2"/>
    </font>
    <font>
      <sz val="9"/>
      <name val="Arial"/>
      <family val="2"/>
    </font>
    <font>
      <sz val="8"/>
      <name val="Arial"/>
      <family val="2"/>
    </font>
    <font>
      <sz val="8"/>
      <name val="Times New Roman"/>
      <family val="1"/>
    </font>
    <font>
      <i/>
      <sz val="9"/>
      <name val="Arial"/>
      <family val="2"/>
    </font>
    <font>
      <i/>
      <sz val="9"/>
      <color rgb="FF000000"/>
      <name val="Arial"/>
      <family val="2"/>
    </font>
    <font>
      <sz val="9"/>
      <color rgb="FF000000"/>
      <name val="Arial"/>
      <family val="2"/>
    </font>
    <font>
      <b/>
      <sz val="9"/>
      <name val="Arial"/>
      <family val="2"/>
    </font>
    <font>
      <sz val="9"/>
      <name val="Times New Roman"/>
      <family val="1"/>
    </font>
    <font>
      <b/>
      <sz val="8"/>
      <color rgb="FF000000"/>
      <name val="Arial"/>
      <family val="2"/>
    </font>
    <font>
      <sz val="8"/>
      <color rgb="FF000000"/>
      <name val="Arial"/>
      <family val="2"/>
    </font>
    <font>
      <b/>
      <sz val="8"/>
      <color rgb="FF000000"/>
      <name val="Symbol"/>
      <charset val="2"/>
    </font>
    <font>
      <b/>
      <sz val="8"/>
      <name val="Arial"/>
      <family val="2"/>
    </font>
  </fonts>
  <fills count="6">
    <fill>
      <patternFill patternType="none"/>
    </fill>
    <fill>
      <patternFill patternType="gray125"/>
    </fill>
    <fill>
      <patternFill patternType="solid">
        <fgColor rgb="FFFFFFFF"/>
      </patternFill>
    </fill>
    <fill>
      <patternFill patternType="solid">
        <fgColor rgb="FFF2F2F2"/>
      </patternFill>
    </fill>
    <fill>
      <patternFill patternType="solid">
        <fgColor rgb="FFD9EAF7"/>
      </patternFill>
    </fill>
    <fill>
      <patternFill patternType="solid">
        <fgColor rgb="FFE7E6E6"/>
      </patternFill>
    </fill>
  </fills>
  <borders count="35">
    <border>
      <left/>
      <right/>
      <top/>
      <bottom/>
      <diagonal/>
    </border>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rgb="FF000000"/>
      </right>
      <top/>
      <bottom/>
      <diagonal/>
    </border>
    <border>
      <left/>
      <right style="medium">
        <color indexed="64"/>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rgb="FF000000"/>
      </top>
      <bottom/>
      <diagonal/>
    </border>
    <border>
      <left/>
      <right/>
      <top/>
      <bottom style="medium">
        <color rgb="FFADADAD"/>
      </bottom>
      <diagonal/>
    </border>
    <border>
      <left/>
      <right/>
      <top style="medium">
        <color rgb="FFADADAD"/>
      </top>
      <bottom/>
      <diagonal/>
    </border>
    <border>
      <left/>
      <right/>
      <top/>
      <bottom style="medium">
        <color rgb="FF000000"/>
      </bottom>
      <diagonal/>
    </border>
    <border>
      <left/>
      <right/>
      <top style="medium">
        <color rgb="FF000000"/>
      </top>
      <bottom/>
      <diagonal/>
    </border>
    <border>
      <left/>
      <right style="medium">
        <color rgb="FF7F7F7F"/>
      </right>
      <top/>
      <bottom style="medium">
        <color indexed="64"/>
      </bottom>
      <diagonal/>
    </border>
    <border>
      <left/>
      <right style="medium">
        <color rgb="FF7F7F7F"/>
      </right>
      <top/>
      <bottom/>
      <diagonal/>
    </border>
    <border>
      <left/>
      <right style="medium">
        <color indexed="64"/>
      </right>
      <top/>
      <bottom style="medium">
        <color rgb="FF000000"/>
      </bottom>
      <diagonal/>
    </border>
    <border>
      <left/>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226">
    <xf numFmtId="0" fontId="0" fillId="0" borderId="0" xfId="0"/>
    <xf numFmtId="0" fontId="1" fillId="0" borderId="0" xfId="0" applyFont="1"/>
    <xf numFmtId="43" fontId="0" fillId="0" borderId="0" xfId="1" applyFont="1"/>
    <xf numFmtId="0" fontId="3" fillId="0" borderId="2" xfId="0" applyFont="1" applyBorder="1" applyAlignment="1">
      <alignment horizontal="right" vertical="center"/>
    </xf>
    <xf numFmtId="0" fontId="3" fillId="0" borderId="1" xfId="0" applyFont="1" applyBorder="1" applyAlignment="1">
      <alignment horizontal="right" vertical="center"/>
    </xf>
    <xf numFmtId="0" fontId="3" fillId="0" borderId="6" xfId="0" applyFont="1" applyBorder="1" applyAlignment="1">
      <alignment horizontal="right" vertical="center"/>
    </xf>
    <xf numFmtId="3" fontId="0" fillId="0" borderId="0" xfId="0" applyNumberFormat="1"/>
    <xf numFmtId="3" fontId="3" fillId="0" borderId="1" xfId="0" applyNumberFormat="1" applyFont="1" applyBorder="1" applyAlignment="1">
      <alignment horizontal="right" vertical="center"/>
    </xf>
    <xf numFmtId="9" fontId="0" fillId="0" borderId="0" xfId="0" applyNumberFormat="1"/>
    <xf numFmtId="9" fontId="3" fillId="0" borderId="6" xfId="0" applyNumberFormat="1" applyFont="1" applyBorder="1" applyAlignment="1">
      <alignment horizontal="right" vertical="center"/>
    </xf>
    <xf numFmtId="0" fontId="3" fillId="0" borderId="4" xfId="0" applyFont="1" applyBorder="1" applyAlignment="1">
      <alignment horizontal="right" vertical="center"/>
    </xf>
    <xf numFmtId="0" fontId="3" fillId="0" borderId="9" xfId="0" applyFont="1" applyBorder="1" applyAlignment="1">
      <alignment horizontal="right" vertical="center"/>
    </xf>
    <xf numFmtId="43" fontId="0" fillId="0" borderId="0" xfId="0" applyNumberFormat="1"/>
    <xf numFmtId="9" fontId="0" fillId="0" borderId="0" xfId="2" applyFont="1"/>
    <xf numFmtId="0" fontId="3" fillId="0" borderId="3" xfId="0" applyFont="1" applyBorder="1" applyAlignment="1">
      <alignment horizontal="right" vertical="center" wrapText="1"/>
    </xf>
    <xf numFmtId="0" fontId="3" fillId="0" borderId="6" xfId="0" applyFont="1" applyBorder="1" applyAlignment="1">
      <alignment horizontal="right" vertical="center" wrapText="1"/>
    </xf>
    <xf numFmtId="1" fontId="0" fillId="0" borderId="0" xfId="0" applyNumberFormat="1"/>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left" vertical="center"/>
    </xf>
    <xf numFmtId="0" fontId="1" fillId="0" borderId="0" xfId="0" applyFont="1" applyAlignment="1">
      <alignment wrapText="1"/>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2" xfId="0" applyFont="1" applyBorder="1" applyAlignment="1">
      <alignment horizontal="justify" vertical="center"/>
    </xf>
    <xf numFmtId="0" fontId="3" fillId="0" borderId="0" xfId="0" applyFont="1" applyAlignment="1">
      <alignment horizontal="center" vertical="center"/>
    </xf>
    <xf numFmtId="0" fontId="3" fillId="0" borderId="0" xfId="0" applyFont="1" applyAlignment="1">
      <alignment horizontal="justify" vertical="center"/>
    </xf>
    <xf numFmtId="0" fontId="8" fillId="0" borderId="0" xfId="0" applyFont="1" applyAlignment="1">
      <alignment horizontal="justify" vertical="center"/>
    </xf>
    <xf numFmtId="0" fontId="11" fillId="0" borderId="0" xfId="0" applyFont="1" applyAlignment="1">
      <alignment horizontal="justify" vertical="center"/>
    </xf>
    <xf numFmtId="0" fontId="5" fillId="0" borderId="0" xfId="0" applyFont="1" applyAlignment="1">
      <alignment horizontal="left" vertical="top" wrapText="1"/>
    </xf>
    <xf numFmtId="0" fontId="11" fillId="0" borderId="0" xfId="0" applyFont="1"/>
    <xf numFmtId="0" fontId="3" fillId="0" borderId="3" xfId="0" applyFont="1" applyBorder="1" applyAlignment="1">
      <alignment horizontal="justify" vertical="center"/>
    </xf>
    <xf numFmtId="0" fontId="3" fillId="0" borderId="1" xfId="0" applyFont="1" applyBorder="1" applyAlignment="1">
      <alignment horizontal="justify" vertical="center"/>
    </xf>
    <xf numFmtId="0" fontId="7" fillId="0" borderId="1" xfId="0" applyFont="1" applyBorder="1" applyAlignment="1">
      <alignment horizontal="justify" vertical="center"/>
    </xf>
    <xf numFmtId="0" fontId="7" fillId="0" borderId="6" xfId="0" applyFont="1" applyBorder="1" applyAlignment="1">
      <alignment horizontal="justify" vertical="center"/>
    </xf>
    <xf numFmtId="0" fontId="3" fillId="0" borderId="6" xfId="0" applyFont="1" applyBorder="1" applyAlignment="1">
      <alignment horizontal="justify"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wrapText="1"/>
    </xf>
    <xf numFmtId="9" fontId="3" fillId="0" borderId="6" xfId="0" applyNumberFormat="1" applyFont="1" applyBorder="1" applyAlignment="1">
      <alignment horizontal="center" vertical="center"/>
    </xf>
    <xf numFmtId="9" fontId="3" fillId="0" borderId="6" xfId="0" applyNumberFormat="1" applyFont="1" applyBorder="1" applyAlignment="1">
      <alignment horizontal="center" vertical="center" wrapText="1"/>
    </xf>
    <xf numFmtId="0" fontId="3" fillId="0" borderId="2" xfId="0" applyFont="1" applyBorder="1" applyAlignment="1">
      <alignment horizontal="right" vertical="center" wrapText="1"/>
    </xf>
    <xf numFmtId="0" fontId="3" fillId="0" borderId="0" xfId="0" applyFont="1" applyAlignment="1">
      <alignment vertical="center" wrapText="1"/>
    </xf>
    <xf numFmtId="0" fontId="1" fillId="0" borderId="0" xfId="0" applyFont="1" applyAlignment="1">
      <alignment horizontal="right" vertical="center" wrapText="1"/>
    </xf>
    <xf numFmtId="0" fontId="1" fillId="0" borderId="5" xfId="0" applyFont="1" applyBorder="1" applyAlignment="1">
      <alignment horizontal="right" vertical="center" wrapText="1"/>
    </xf>
    <xf numFmtId="0" fontId="3" fillId="0" borderId="6" xfId="0" applyFont="1" applyBorder="1" applyAlignment="1">
      <alignment vertical="center" wrapText="1"/>
    </xf>
    <xf numFmtId="0" fontId="1" fillId="0" borderId="6" xfId="0" applyFont="1" applyBorder="1" applyAlignment="1">
      <alignment horizontal="right" vertical="center" wrapText="1"/>
    </xf>
    <xf numFmtId="0" fontId="1" fillId="0" borderId="4" xfId="0" applyFont="1" applyBorder="1" applyAlignment="1">
      <alignment horizontal="right" vertical="center" wrapText="1"/>
    </xf>
    <xf numFmtId="0" fontId="3" fillId="0" borderId="3" xfId="0" applyFont="1" applyBorder="1" applyAlignment="1">
      <alignment vertical="center" wrapText="1"/>
    </xf>
    <xf numFmtId="0" fontId="1" fillId="0" borderId="3" xfId="0" applyFont="1" applyBorder="1" applyAlignment="1">
      <alignment horizontal="right" vertical="center" wrapText="1"/>
    </xf>
    <xf numFmtId="0" fontId="8" fillId="0" borderId="0" xfId="0" applyFont="1" applyAlignment="1">
      <alignment vertical="center" wrapText="1"/>
    </xf>
    <xf numFmtId="0" fontId="12" fillId="0" borderId="0" xfId="0" applyFont="1" applyAlignment="1">
      <alignment vertical="center"/>
    </xf>
    <xf numFmtId="0" fontId="6" fillId="0" borderId="3" xfId="0" applyFont="1" applyBorder="1"/>
    <xf numFmtId="0" fontId="6" fillId="0" borderId="3" xfId="0" applyFont="1" applyBorder="1" applyAlignment="1">
      <alignment vertical="center"/>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 fillId="0" borderId="21" xfId="0" applyFont="1" applyBorder="1" applyAlignment="1">
      <alignment horizontal="left" vertical="center"/>
    </xf>
    <xf numFmtId="9" fontId="3" fillId="0" borderId="0" xfId="0" applyNumberFormat="1" applyFont="1" applyAlignment="1">
      <alignment horizontal="center" vertical="center"/>
    </xf>
    <xf numFmtId="9" fontId="3" fillId="0" borderId="21" xfId="0" applyNumberFormat="1" applyFont="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horizontal="justify" vertical="center"/>
    </xf>
    <xf numFmtId="0" fontId="3" fillId="0" borderId="3" xfId="0" applyFont="1" applyBorder="1" applyAlignment="1">
      <alignment horizontal="left" vertical="center"/>
    </xf>
    <xf numFmtId="0" fontId="10" fillId="2" borderId="3" xfId="0" applyFont="1" applyFill="1" applyBorder="1" applyAlignment="1">
      <alignment horizontal="justify" vertical="center"/>
    </xf>
    <xf numFmtId="0" fontId="13" fillId="2" borderId="2" xfId="0" applyFont="1" applyFill="1" applyBorder="1" applyAlignment="1">
      <alignment horizontal="right" vertical="center"/>
    </xf>
    <xf numFmtId="0" fontId="13" fillId="2" borderId="2" xfId="0" applyFont="1" applyFill="1" applyBorder="1" applyAlignment="1">
      <alignment horizontal="right" vertical="center" wrapText="1"/>
    </xf>
    <xf numFmtId="0" fontId="13" fillId="2" borderId="3" xfId="0" applyFont="1" applyFill="1" applyBorder="1" applyAlignment="1">
      <alignment horizontal="right" vertical="center" wrapText="1"/>
    </xf>
    <xf numFmtId="0" fontId="15" fillId="2" borderId="25" xfId="0" applyFont="1" applyFill="1" applyBorder="1" applyAlignment="1">
      <alignment horizontal="justify" vertical="center"/>
    </xf>
    <xf numFmtId="0" fontId="15" fillId="3" borderId="4" xfId="0" applyFont="1" applyFill="1" applyBorder="1" applyAlignment="1">
      <alignment horizontal="right" vertical="center"/>
    </xf>
    <xf numFmtId="0" fontId="15" fillId="3" borderId="6" xfId="0" applyFont="1" applyFill="1" applyBorder="1" applyAlignment="1">
      <alignment horizontal="right" vertical="center"/>
    </xf>
    <xf numFmtId="0" fontId="15" fillId="3" borderId="4" xfId="0" applyFont="1" applyFill="1" applyBorder="1" applyAlignment="1">
      <alignment horizontal="right" vertical="center" wrapText="1"/>
    </xf>
    <xf numFmtId="0" fontId="15" fillId="3" borderId="6" xfId="0" applyFont="1" applyFill="1" applyBorder="1" applyAlignment="1">
      <alignment horizontal="right" vertical="center" wrapText="1"/>
    </xf>
    <xf numFmtId="0" fontId="15" fillId="2" borderId="26" xfId="0" applyFont="1" applyFill="1" applyBorder="1" applyAlignment="1">
      <alignment horizontal="justify" vertical="center"/>
    </xf>
    <xf numFmtId="3" fontId="10" fillId="0" borderId="5" xfId="0" applyNumberFormat="1" applyFont="1" applyBorder="1" applyAlignment="1">
      <alignment horizontal="right" vertical="center"/>
    </xf>
    <xf numFmtId="0" fontId="10" fillId="0" borderId="1" xfId="0" applyFont="1" applyBorder="1" applyAlignment="1">
      <alignment horizontal="right" vertical="center"/>
    </xf>
    <xf numFmtId="0" fontId="10" fillId="0" borderId="5" xfId="0" applyFont="1" applyBorder="1" applyAlignment="1">
      <alignment horizontal="right" vertical="center"/>
    </xf>
    <xf numFmtId="0" fontId="10" fillId="0" borderId="5" xfId="0" applyFont="1" applyBorder="1" applyAlignment="1">
      <alignment horizontal="right" vertical="center" wrapText="1"/>
    </xf>
    <xf numFmtId="0" fontId="10" fillId="0" borderId="1" xfId="0" applyFont="1" applyBorder="1" applyAlignment="1">
      <alignment horizontal="right" vertical="center" wrapText="1"/>
    </xf>
    <xf numFmtId="3" fontId="15" fillId="3" borderId="5" xfId="0" applyNumberFormat="1" applyFont="1" applyFill="1" applyBorder="1" applyAlignment="1">
      <alignment horizontal="right" vertical="center"/>
    </xf>
    <xf numFmtId="0" fontId="15" fillId="3" borderId="1" xfId="0" applyFont="1" applyFill="1" applyBorder="1" applyAlignment="1">
      <alignment horizontal="right" vertical="center"/>
    </xf>
    <xf numFmtId="0" fontId="15" fillId="3" borderId="0" xfId="0" applyFont="1" applyFill="1" applyAlignment="1">
      <alignment horizontal="right" vertical="center"/>
    </xf>
    <xf numFmtId="0" fontId="15" fillId="3" borderId="5" xfId="0" applyFont="1" applyFill="1" applyBorder="1" applyAlignment="1">
      <alignment horizontal="right" vertical="center"/>
    </xf>
    <xf numFmtId="0" fontId="15" fillId="3" borderId="5" xfId="0" applyFont="1" applyFill="1" applyBorder="1" applyAlignment="1">
      <alignment horizontal="right" vertical="center" wrapText="1"/>
    </xf>
    <xf numFmtId="0" fontId="15" fillId="3" borderId="1" xfId="0" applyFont="1" applyFill="1" applyBorder="1" applyAlignment="1">
      <alignment horizontal="right" vertical="center" wrapText="1"/>
    </xf>
    <xf numFmtId="0" fontId="10" fillId="0" borderId="0" xfId="0" applyFont="1" applyAlignment="1">
      <alignment horizontal="right" vertical="center"/>
    </xf>
    <xf numFmtId="3" fontId="15" fillId="3" borderId="4" xfId="0" applyNumberFormat="1" applyFont="1" applyFill="1" applyBorder="1" applyAlignment="1">
      <alignment horizontal="right" vertical="center"/>
    </xf>
    <xf numFmtId="3" fontId="10" fillId="0" borderId="4" xfId="0" applyNumberFormat="1" applyFont="1" applyBorder="1" applyAlignment="1">
      <alignment horizontal="right" vertical="center"/>
    </xf>
    <xf numFmtId="0" fontId="10" fillId="0" borderId="6" xfId="0" applyFont="1" applyBorder="1" applyAlignment="1">
      <alignment horizontal="right" vertical="center"/>
    </xf>
    <xf numFmtId="0" fontId="10" fillId="0" borderId="4" xfId="0" applyFont="1" applyBorder="1" applyAlignment="1">
      <alignment horizontal="right" vertical="center"/>
    </xf>
    <xf numFmtId="0" fontId="10" fillId="0" borderId="4" xfId="0" applyFont="1" applyBorder="1" applyAlignment="1">
      <alignment horizontal="right" vertical="center" wrapText="1"/>
    </xf>
    <xf numFmtId="0" fontId="10" fillId="0" borderId="6" xfId="0" applyFont="1" applyBorder="1" applyAlignment="1">
      <alignment horizontal="right" vertical="center" wrapText="1"/>
    </xf>
    <xf numFmtId="9"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9" fontId="3" fillId="0" borderId="6" xfId="0" applyNumberFormat="1" applyFont="1" applyBorder="1" applyAlignment="1">
      <alignment horizontal="righ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8" fillId="0" borderId="6" xfId="0" applyFont="1" applyBorder="1" applyAlignment="1">
      <alignment vertical="center"/>
    </xf>
    <xf numFmtId="0" fontId="10" fillId="0" borderId="5" xfId="0" applyFont="1" applyBorder="1" applyAlignment="1">
      <alignment horizontal="justify" vertical="center" wrapText="1"/>
    </xf>
    <xf numFmtId="0" fontId="16" fillId="0" borderId="4" xfId="0" applyFont="1" applyBorder="1" applyAlignment="1">
      <alignment vertical="center" wrapText="1"/>
    </xf>
    <xf numFmtId="0" fontId="16" fillId="0" borderId="5" xfId="0" applyFont="1" applyBorder="1" applyAlignment="1">
      <alignment horizontal="justify" vertical="center" wrapText="1"/>
    </xf>
    <xf numFmtId="0" fontId="16" fillId="0" borderId="12" xfId="0" applyFont="1" applyBorder="1" applyAlignment="1">
      <alignment horizontal="justify" vertical="center" wrapText="1"/>
    </xf>
    <xf numFmtId="0" fontId="16" fillId="0" borderId="6" xfId="0" applyFont="1" applyBorder="1" applyAlignment="1">
      <alignment horizontal="justify" vertical="center" wrapText="1"/>
    </xf>
    <xf numFmtId="0" fontId="10" fillId="0" borderId="0" xfId="0" applyFont="1" applyAlignment="1">
      <alignment horizontal="justify" vertical="center" wrapText="1"/>
    </xf>
    <xf numFmtId="0" fontId="10" fillId="0" borderId="5" xfId="0" applyFont="1" applyBorder="1" applyAlignment="1">
      <alignment vertical="center" wrapText="1"/>
    </xf>
    <xf numFmtId="0" fontId="10" fillId="0" borderId="8" xfId="0" applyFont="1" applyBorder="1" applyAlignment="1">
      <alignment vertical="center" wrapText="1"/>
    </xf>
    <xf numFmtId="0" fontId="10" fillId="0" borderId="13" xfId="0" applyFont="1" applyBorder="1" applyAlignment="1">
      <alignment horizontal="justify" vertical="center" wrapText="1"/>
    </xf>
    <xf numFmtId="0" fontId="10" fillId="0" borderId="27" xfId="0" applyFont="1" applyBorder="1" applyAlignment="1">
      <alignment horizontal="justify" vertical="center" wrapText="1"/>
    </xf>
    <xf numFmtId="0" fontId="10" fillId="0" borderId="14" xfId="0" applyFont="1" applyBorder="1" applyAlignment="1">
      <alignment vertical="center" wrapText="1"/>
    </xf>
    <xf numFmtId="0" fontId="10" fillId="0" borderId="15" xfId="0" applyFont="1" applyBorder="1" applyAlignment="1">
      <alignment horizontal="justify" vertical="center" wrapText="1"/>
    </xf>
    <xf numFmtId="0" fontId="10" fillId="0" borderId="28" xfId="0" applyFont="1" applyBorder="1" applyAlignment="1">
      <alignment horizontal="justify" vertical="center" wrapText="1"/>
    </xf>
    <xf numFmtId="0" fontId="10" fillId="0" borderId="4" xfId="0" applyFont="1" applyBorder="1" applyAlignment="1">
      <alignment vertical="center" wrapText="1"/>
    </xf>
    <xf numFmtId="0" fontId="10" fillId="0" borderId="12"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4" xfId="0" applyFont="1" applyBorder="1" applyAlignment="1">
      <alignment horizontal="justify" vertical="center" wrapText="1"/>
    </xf>
    <xf numFmtId="0" fontId="10" fillId="0" borderId="2" xfId="0" applyFont="1" applyBorder="1" applyAlignment="1">
      <alignment vertical="center" wrapText="1"/>
    </xf>
    <xf numFmtId="0" fontId="10" fillId="0" borderId="16" xfId="0" applyFont="1" applyBorder="1" applyAlignment="1">
      <alignment horizontal="justify" vertical="center" wrapText="1"/>
    </xf>
    <xf numFmtId="0" fontId="10" fillId="0" borderId="3" xfId="0" applyFont="1" applyBorder="1" applyAlignment="1">
      <alignment horizontal="justify" vertical="center" wrapText="1"/>
    </xf>
    <xf numFmtId="0" fontId="11" fillId="0" borderId="9" xfId="0" applyFont="1" applyBorder="1" applyAlignment="1">
      <alignment vertical="center"/>
    </xf>
    <xf numFmtId="0" fontId="10" fillId="0" borderId="4" xfId="0" applyFont="1" applyBorder="1" applyAlignment="1">
      <alignment horizontal="justify" vertical="center"/>
    </xf>
    <xf numFmtId="0" fontId="16" fillId="0" borderId="4" xfId="0" applyFont="1" applyBorder="1" applyAlignment="1">
      <alignment vertical="center"/>
    </xf>
    <xf numFmtId="0" fontId="16" fillId="0" borderId="4" xfId="0" applyFont="1" applyBorder="1" applyAlignment="1">
      <alignment horizontal="justify" vertical="center" wrapText="1"/>
    </xf>
    <xf numFmtId="0" fontId="10" fillId="0" borderId="0" xfId="0" applyFont="1" applyAlignment="1">
      <alignment horizontal="justify" vertical="center"/>
    </xf>
    <xf numFmtId="0" fontId="10" fillId="0" borderId="5" xfId="0" applyFont="1" applyBorder="1" applyAlignment="1">
      <alignment horizontal="justify" vertical="center"/>
    </xf>
    <xf numFmtId="0" fontId="10" fillId="0" borderId="5" xfId="0" applyFont="1" applyBorder="1" applyAlignment="1">
      <alignment vertical="center"/>
    </xf>
    <xf numFmtId="0" fontId="10" fillId="0" borderId="1" xfId="0" applyFont="1" applyBorder="1" applyAlignment="1">
      <alignment horizontal="justify" vertical="center"/>
    </xf>
    <xf numFmtId="0" fontId="10" fillId="0" borderId="4" xfId="0" applyFont="1" applyBorder="1" applyAlignment="1">
      <alignment vertical="center"/>
    </xf>
    <xf numFmtId="0" fontId="10" fillId="0" borderId="6" xfId="0" applyFont="1" applyBorder="1" applyAlignment="1">
      <alignment horizontal="justify" vertical="center"/>
    </xf>
    <xf numFmtId="0" fontId="8" fillId="0" borderId="0" xfId="0" applyFont="1" applyAlignment="1">
      <alignment horizontal="left" vertical="center"/>
    </xf>
    <xf numFmtId="0" fontId="11" fillId="0" borderId="0" xfId="0" applyFont="1" applyAlignment="1">
      <alignment vertical="center"/>
    </xf>
    <xf numFmtId="0" fontId="10" fillId="0" borderId="0" xfId="0" applyFont="1" applyAlignment="1">
      <alignment vertical="center"/>
    </xf>
    <xf numFmtId="0" fontId="5" fillId="0" borderId="0" xfId="0" applyFont="1"/>
    <xf numFmtId="0" fontId="12" fillId="3" borderId="33" xfId="0" applyFont="1" applyFill="1" applyBorder="1" applyAlignment="1">
      <alignment vertical="center" wrapText="1"/>
    </xf>
    <xf numFmtId="0" fontId="18" fillId="3" borderId="34" xfId="0" applyFont="1" applyFill="1" applyBorder="1" applyAlignment="1">
      <alignment horizontal="center" vertical="center" wrapText="1"/>
    </xf>
    <xf numFmtId="0" fontId="11" fillId="0" borderId="33" xfId="0" applyFont="1" applyBorder="1" applyAlignment="1">
      <alignment vertical="center" wrapText="1"/>
    </xf>
    <xf numFmtId="3" fontId="11" fillId="0" borderId="34" xfId="0" applyNumberFormat="1" applyFont="1" applyBorder="1" applyAlignment="1">
      <alignment horizontal="center" vertical="center" wrapText="1"/>
    </xf>
    <xf numFmtId="0" fontId="11" fillId="0" borderId="34" xfId="0" applyFont="1" applyBorder="1" applyAlignment="1">
      <alignment horizontal="center" vertical="center" wrapText="1"/>
    </xf>
    <xf numFmtId="0" fontId="21" fillId="0" borderId="33" xfId="0" applyFont="1" applyBorder="1" applyAlignment="1">
      <alignment vertical="center" wrapText="1"/>
    </xf>
    <xf numFmtId="0" fontId="12" fillId="0" borderId="34" xfId="0" applyFont="1" applyBorder="1" applyAlignment="1">
      <alignment horizontal="center" vertical="center" wrapText="1"/>
    </xf>
    <xf numFmtId="0" fontId="12" fillId="0" borderId="33" xfId="0" applyFont="1" applyBorder="1" applyAlignment="1">
      <alignment vertical="center" wrapText="1"/>
    </xf>
    <xf numFmtId="3" fontId="3" fillId="0" borderId="9" xfId="0" applyNumberFormat="1" applyFont="1" applyBorder="1" applyAlignment="1">
      <alignment horizontal="right" vertical="center"/>
    </xf>
    <xf numFmtId="0" fontId="6" fillId="0" borderId="6" xfId="0" applyFont="1" applyBorder="1"/>
    <xf numFmtId="0" fontId="0" fillId="0" borderId="0" xfId="0" applyAlignment="1">
      <alignment wrapText="1"/>
    </xf>
    <xf numFmtId="0" fontId="4" fillId="0" borderId="0" xfId="0" applyFont="1" applyAlignment="1">
      <alignment horizontal="left" wrapText="1"/>
    </xf>
    <xf numFmtId="0" fontId="11" fillId="0" borderId="1" xfId="0" applyFont="1" applyBorder="1" applyAlignment="1">
      <alignment vertical="center" wrapText="1"/>
    </xf>
    <xf numFmtId="0" fontId="3" fillId="0" borderId="9" xfId="0" applyFont="1" applyBorder="1" applyAlignment="1">
      <alignment horizontal="right" vertical="center" wrapText="1"/>
    </xf>
    <xf numFmtId="0" fontId="3" fillId="0" borderId="6" xfId="0" applyFont="1" applyBorder="1" applyAlignment="1">
      <alignment horizontal="right" vertical="center" wrapText="1"/>
    </xf>
    <xf numFmtId="0" fontId="3" fillId="0" borderId="9" xfId="0" applyFont="1" applyBorder="1" applyAlignment="1">
      <alignment horizontal="right" vertical="center"/>
    </xf>
    <xf numFmtId="0" fontId="3" fillId="0" borderId="6" xfId="0" applyFont="1" applyBorder="1" applyAlignment="1">
      <alignment horizontal="right" vertical="center"/>
    </xf>
    <xf numFmtId="0" fontId="8" fillId="0" borderId="1" xfId="0" applyFont="1" applyBorder="1" applyAlignment="1">
      <alignment horizontal="left" wrapText="1"/>
    </xf>
    <xf numFmtId="0" fontId="8" fillId="0" borderId="6" xfId="0" applyFont="1" applyBorder="1" applyAlignment="1">
      <alignment horizontal="left" wrapText="1"/>
    </xf>
    <xf numFmtId="0" fontId="5" fillId="0" borderId="9" xfId="0" applyFont="1" applyBorder="1" applyAlignment="1">
      <alignment horizontal="left" vertical="top" wrapText="1"/>
    </xf>
    <xf numFmtId="0" fontId="3" fillId="0" borderId="8" xfId="0" applyFont="1" applyBorder="1" applyAlignment="1">
      <alignment horizontal="right" vertical="center" wrapText="1"/>
    </xf>
    <xf numFmtId="0" fontId="3" fillId="0" borderId="4" xfId="0" applyFont="1" applyBorder="1" applyAlignment="1">
      <alignment horizontal="right" vertical="center" wrapText="1"/>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11" fillId="0" borderId="9" xfId="0" applyFont="1" applyBorder="1" applyAlignment="1">
      <alignment horizontal="left" vertical="center" wrapText="1"/>
    </xf>
    <xf numFmtId="0" fontId="3" fillId="0" borderId="8" xfId="0" applyFont="1" applyBorder="1" applyAlignment="1">
      <alignment horizontal="justify" vertical="center"/>
    </xf>
    <xf numFmtId="0" fontId="3" fillId="0" borderId="4" xfId="0" applyFont="1" applyBorder="1" applyAlignment="1">
      <alignment horizontal="justify"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xf>
    <xf numFmtId="0" fontId="3" fillId="0" borderId="9" xfId="0" applyFont="1" applyBorder="1" applyAlignment="1">
      <alignment horizontal="justify" vertical="center"/>
    </xf>
    <xf numFmtId="0" fontId="3" fillId="0" borderId="6" xfId="0" applyFont="1" applyBorder="1" applyAlignment="1">
      <alignment horizontal="justify" vertical="center"/>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left" vertical="top" wrapText="1"/>
    </xf>
    <xf numFmtId="0" fontId="8" fillId="0" borderId="6" xfId="0" applyFont="1" applyBorder="1" applyAlignment="1">
      <alignment horizontal="center" vertical="center"/>
    </xf>
    <xf numFmtId="0" fontId="0" fillId="0" borderId="0" xfId="0" applyAlignment="1">
      <alignment horizont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9" fontId="3" fillId="0" borderId="9" xfId="0" applyNumberFormat="1" applyFont="1" applyBorder="1" applyAlignment="1">
      <alignment horizontal="center" vertical="center"/>
    </xf>
    <xf numFmtId="9" fontId="3" fillId="0" borderId="21" xfId="0" applyNumberFormat="1" applyFont="1" applyBorder="1" applyAlignment="1">
      <alignment horizontal="center" vertical="center"/>
    </xf>
    <xf numFmtId="0" fontId="3" fillId="0" borderId="9" xfId="0" applyFont="1" applyBorder="1" applyAlignment="1">
      <alignment horizontal="center" vertical="center"/>
    </xf>
    <xf numFmtId="9" fontId="3" fillId="0" borderId="22" xfId="0" applyNumberFormat="1" applyFont="1" applyBorder="1" applyAlignment="1">
      <alignment horizontal="center" vertical="center"/>
    </xf>
    <xf numFmtId="0" fontId="3" fillId="0" borderId="6" xfId="0" applyFont="1" applyBorder="1" applyAlignment="1">
      <alignment horizontal="center" vertical="center"/>
    </xf>
    <xf numFmtId="0" fontId="11" fillId="0" borderId="9" xfId="0" applyFont="1" applyBorder="1" applyAlignment="1">
      <alignment horizontal="left" vertical="center"/>
    </xf>
    <xf numFmtId="0" fontId="1" fillId="0" borderId="22" xfId="0" applyFont="1" applyBorder="1" applyAlignment="1">
      <alignment horizontal="center" vertical="center"/>
    </xf>
    <xf numFmtId="0" fontId="1" fillId="0" borderId="6" xfId="0" applyFont="1" applyBorder="1" applyAlignment="1">
      <alignment horizontal="center" vertical="center"/>
    </xf>
    <xf numFmtId="0" fontId="3" fillId="0" borderId="1" xfId="0" applyFont="1" applyBorder="1" applyAlignment="1">
      <alignment horizontal="justify" vertical="center"/>
    </xf>
    <xf numFmtId="0" fontId="3" fillId="0" borderId="23" xfId="0" applyFont="1" applyBorder="1" applyAlignment="1">
      <alignment horizontal="justify" vertical="center"/>
    </xf>
    <xf numFmtId="0" fontId="3" fillId="0" borderId="24" xfId="0" applyFont="1" applyBorder="1" applyAlignment="1">
      <alignment horizontal="justify" vertical="center"/>
    </xf>
    <xf numFmtId="0" fontId="8" fillId="0" borderId="6" xfId="0" applyFont="1" applyBorder="1" applyAlignment="1">
      <alignment horizontal="left" vertical="center"/>
    </xf>
    <xf numFmtId="0" fontId="3" fillId="0" borderId="3" xfId="0" applyFont="1" applyBorder="1" applyAlignment="1">
      <alignment horizontal="center" vertical="center" wrapText="1"/>
    </xf>
    <xf numFmtId="0" fontId="3" fillId="0" borderId="1"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11" fillId="0" borderId="1" xfId="0" applyFont="1" applyBorder="1" applyAlignment="1">
      <alignment horizontal="left" vertical="center"/>
    </xf>
    <xf numFmtId="0" fontId="3" fillId="0" borderId="6" xfId="0" applyFont="1" applyBorder="1" applyAlignment="1">
      <alignment horizontal="left" vertical="center"/>
    </xf>
    <xf numFmtId="0" fontId="14" fillId="2" borderId="7"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2" xfId="0" applyFont="1" applyFill="1" applyBorder="1" applyAlignment="1">
      <alignment horizontal="center" vertical="center"/>
    </xf>
    <xf numFmtId="0" fontId="10" fillId="0" borderId="8"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27" xfId="0" applyFont="1" applyBorder="1" applyAlignment="1">
      <alignment horizontal="justify"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29" xfId="0" applyFont="1" applyBorder="1" applyAlignment="1">
      <alignment vertical="center" wrapText="1"/>
    </xf>
    <xf numFmtId="0" fontId="10" fillId="0" borderId="20" xfId="0" applyFont="1" applyBorder="1" applyAlignment="1">
      <alignment horizontal="justify" vertical="center" wrapText="1"/>
    </xf>
    <xf numFmtId="0" fontId="10" fillId="0" borderId="8" xfId="0" applyFont="1" applyBorder="1" applyAlignment="1">
      <alignment horizontal="justify" vertical="center"/>
    </xf>
    <xf numFmtId="0" fontId="10" fillId="0" borderId="5" xfId="0" applyFont="1" applyBorder="1" applyAlignment="1">
      <alignment horizontal="justify" vertical="center"/>
    </xf>
    <xf numFmtId="0" fontId="10" fillId="0" borderId="4" xfId="0" applyFont="1" applyBorder="1" applyAlignment="1">
      <alignment horizontal="justify" vertical="center"/>
    </xf>
    <xf numFmtId="0" fontId="10" fillId="0" borderId="19" xfId="0" applyFont="1" applyBorder="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18" fillId="4" borderId="30" xfId="0" applyFont="1" applyFill="1" applyBorder="1" applyAlignment="1">
      <alignment vertical="center" wrapText="1"/>
    </xf>
    <xf numFmtId="0" fontId="18" fillId="4" borderId="31" xfId="0" applyFont="1" applyFill="1" applyBorder="1" applyAlignment="1">
      <alignment vertical="center" wrapText="1"/>
    </xf>
    <xf numFmtId="0" fontId="18" fillId="4" borderId="32" xfId="0" applyFont="1" applyFill="1" applyBorder="1" applyAlignment="1">
      <alignment vertical="center" wrapText="1"/>
    </xf>
    <xf numFmtId="0" fontId="18" fillId="5" borderId="30" xfId="0" applyFont="1" applyFill="1" applyBorder="1" applyAlignment="1">
      <alignment horizontal="center" vertical="center" wrapText="1"/>
    </xf>
    <xf numFmtId="0" fontId="18" fillId="5" borderId="31" xfId="0" applyFont="1" applyFill="1" applyBorder="1" applyAlignment="1">
      <alignment horizontal="center" vertical="center" wrapText="1"/>
    </xf>
    <xf numFmtId="0" fontId="18" fillId="5" borderId="32" xfId="0" applyFont="1" applyFill="1" applyBorder="1" applyAlignment="1">
      <alignment horizontal="center" vertical="center" wrapText="1"/>
    </xf>
    <xf numFmtId="0" fontId="11" fillId="0" borderId="1"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0" xfId="0" applyFont="1" applyAlignment="1">
      <alignment horizontal="left"/>
    </xf>
    <xf numFmtId="0" fontId="0" fillId="0" borderId="0" xfId="0" applyAlignment="1">
      <alignment horizontal="left"/>
    </xf>
    <xf numFmtId="0" fontId="11" fillId="0" borderId="33" xfId="0" applyFont="1" applyFill="1" applyBorder="1" applyAlignment="1">
      <alignment vertical="center" wrapText="1"/>
    </xf>
    <xf numFmtId="3" fontId="11" fillId="0" borderId="34" xfId="0" applyNumberFormat="1" applyFont="1" applyFill="1" applyBorder="1" applyAlignment="1">
      <alignment horizontal="center" vertical="center" wrapText="1"/>
    </xf>
    <xf numFmtId="0" fontId="11" fillId="0" borderId="34" xfId="0" applyFont="1" applyFill="1" applyBorder="1" applyAlignment="1">
      <alignment horizontal="center" vertical="center" wrapText="1"/>
    </xf>
    <xf numFmtId="0" fontId="5" fillId="0" borderId="0" xfId="0" applyFont="1" applyFill="1"/>
    <xf numFmtId="0" fontId="0" fillId="0" borderId="0" xfId="0" applyFill="1"/>
  </cellXfs>
  <cellStyles count="3">
    <cellStyle name="Comma" xfId="1" xr:uid="{00000000-0005-0000-0000-000000000000}"/>
    <cellStyle name="Normal" xfId="0" builtinId="0"/>
    <cellStyle name="Percent"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1'!$C$3</c:f>
              <c:strCache>
                <c:ptCount val="1"/>
                <c:pt idx="0">
                  <c:v>2023</c:v>
                </c:pt>
              </c:strCache>
            </c:strRef>
          </c:tx>
          <c:spPr>
            <a:solidFill>
              <a:srgbClr val="156082"/>
            </a:solidFill>
            <a:ln>
              <a:noFill/>
            </a:ln>
          </c:spPr>
          <c:invertIfNegative val="1"/>
          <c:cat>
            <c:strRef>
              <c:f>'Figure 1'!$D$2:$G$2</c:f>
              <c:strCache>
                <c:ptCount val="4"/>
                <c:pt idx="0">
                  <c:v>Children (age&lt;15)</c:v>
                </c:pt>
                <c:pt idx="1">
                  <c:v>Pwd (age 15-64)</c:v>
                </c:pt>
                <c:pt idx="2">
                  <c:v>Older people (age&gt;65)</c:v>
                </c:pt>
                <c:pt idx="3">
                  <c:v>Total*</c:v>
                </c:pt>
              </c:strCache>
            </c:strRef>
          </c:cat>
          <c:val>
            <c:numRef>
              <c:f>'Figure 1'!$D$3:$G$3</c:f>
              <c:numCache>
                <c:formatCode>_(* #,##0.00_);_(* \(#,##0.00\);_(* "-"??_);_(@_)</c:formatCode>
                <c:ptCount val="4"/>
                <c:pt idx="0">
                  <c:v>156882.85910986326</c:v>
                </c:pt>
                <c:pt idx="1">
                  <c:v>18425.66824523926</c:v>
                </c:pt>
                <c:pt idx="2">
                  <c:v>27548.927476074216</c:v>
                </c:pt>
                <c:pt idx="3">
                  <c:v>161273.49473852539</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0-4FCA-B347-B9AC-48C58818F121}"/>
            </c:ext>
          </c:extLst>
        </c:ser>
        <c:ser>
          <c:idx val="1"/>
          <c:order val="1"/>
          <c:tx>
            <c:strRef>
              <c:f>'Figure 1'!$C$4</c:f>
              <c:strCache>
                <c:ptCount val="1"/>
                <c:pt idx="0">
                  <c:v>2035</c:v>
                </c:pt>
              </c:strCache>
            </c:strRef>
          </c:tx>
          <c:spPr>
            <a:solidFill>
              <a:srgbClr val="E97132"/>
            </a:solidFill>
            <a:ln>
              <a:noFill/>
            </a:ln>
          </c:spPr>
          <c:invertIfNegative val="1"/>
          <c:cat>
            <c:strRef>
              <c:f>'Figure 1'!$D$2:$G$2</c:f>
              <c:strCache>
                <c:ptCount val="4"/>
                <c:pt idx="0">
                  <c:v>Children (age&lt;15)</c:v>
                </c:pt>
                <c:pt idx="1">
                  <c:v>Pwd (age 15-64)</c:v>
                </c:pt>
                <c:pt idx="2">
                  <c:v>Older people (age&gt;65)</c:v>
                </c:pt>
                <c:pt idx="3">
                  <c:v>Total*</c:v>
                </c:pt>
              </c:strCache>
            </c:strRef>
          </c:cat>
          <c:val>
            <c:numRef>
              <c:f>'Figure 1'!$D$4:$G$4</c:f>
              <c:numCache>
                <c:formatCode>_(* #,##0.00_);_(* \(#,##0.00\);_(* "-"??_);_(@_)</c:formatCode>
                <c:ptCount val="4"/>
                <c:pt idx="0">
                  <c:v>135146.00412890624</c:v>
                </c:pt>
                <c:pt idx="1">
                  <c:v>30770.406806640625</c:v>
                </c:pt>
                <c:pt idx="2">
                  <c:v>37195.909087890628</c:v>
                </c:pt>
                <c:pt idx="3">
                  <c:v>150740.32533283811</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1-4FCA-B347-B9AC-48C58818F121}"/>
            </c:ext>
          </c:extLst>
        </c:ser>
        <c:ser>
          <c:idx val="2"/>
          <c:order val="2"/>
          <c:tx>
            <c:strRef>
              <c:f>'Figure 1'!$C$5</c:f>
              <c:strCache>
                <c:ptCount val="1"/>
                <c:pt idx="0">
                  <c:v>2050</c:v>
                </c:pt>
              </c:strCache>
            </c:strRef>
          </c:tx>
          <c:spPr>
            <a:solidFill>
              <a:srgbClr val="196B24"/>
            </a:solidFill>
            <a:ln>
              <a:noFill/>
            </a:ln>
          </c:spPr>
          <c:invertIfNegative val="1"/>
          <c:cat>
            <c:strRef>
              <c:f>'Figure 1'!$D$2:$G$2</c:f>
              <c:strCache>
                <c:ptCount val="4"/>
                <c:pt idx="0">
                  <c:v>Children (age&lt;15)</c:v>
                </c:pt>
                <c:pt idx="1">
                  <c:v>Pwd (age 15-64)</c:v>
                </c:pt>
                <c:pt idx="2">
                  <c:v>Older people (age&gt;65)</c:v>
                </c:pt>
                <c:pt idx="3">
                  <c:v>Total*</c:v>
                </c:pt>
              </c:strCache>
            </c:strRef>
          </c:cat>
          <c:val>
            <c:numRef>
              <c:f>'Figure 1'!$D$5:$G$5</c:f>
              <c:numCache>
                <c:formatCode>_(* #,##0.00_);_(* \(#,##0.00\);_(* "-"??_);_(@_)</c:formatCode>
                <c:ptCount val="4"/>
                <c:pt idx="0">
                  <c:v>122399.73894921875</c:v>
                </c:pt>
                <c:pt idx="1">
                  <c:v>31994.068669921875</c:v>
                </c:pt>
                <c:pt idx="2">
                  <c:v>54490.822726562503</c:v>
                </c:pt>
                <c:pt idx="3">
                  <c:v>155024.26013206653</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2-4FCA-B347-B9AC-48C58818F121}"/>
            </c:ext>
          </c:extLst>
        </c:ser>
        <c:dLbls>
          <c:showLegendKey val="0"/>
          <c:showVal val="0"/>
          <c:showCatName val="0"/>
          <c:showSerName val="0"/>
          <c:showPercent val="0"/>
          <c:showBubbleSize val="0"/>
        </c:dLbls>
        <c:gapWidth val="219"/>
        <c:overlap val="-27"/>
        <c:axId val="606431168"/>
        <c:axId val="1560417920"/>
      </c:barChart>
      <c:catAx>
        <c:axId val="606431168"/>
        <c:scaling>
          <c:orientation val="minMax"/>
        </c:scaling>
        <c:delete val="0"/>
        <c:axPos val="b"/>
        <c:numFmt formatCode="General" sourceLinked="1"/>
        <c:majorTickMark val="none"/>
        <c:minorTickMark val="none"/>
        <c:tickLblPos val="nextTo"/>
        <c:spPr>
          <a:ln w="9525" cmpd="sng">
            <a:solidFill>
              <a:schemeClr val="tx1">
                <a:lumMod val="15000"/>
                <a:lumOff val="85000"/>
              </a:schemeClr>
            </a:solidFill>
          </a:ln>
        </c:spPr>
        <c:txPr>
          <a:bodyPr rot="-60000000" spcFirstLastPara="1" vert="horz" wrap="square" anchor="ctr" anchorCtr="1"/>
          <a:lstStyle/>
          <a:p>
            <a:pPr>
              <a:defRPr sz="900" b="0" i="0" u="none">
                <a:solidFill>
                  <a:schemeClr val="tx1">
                    <a:lumMod val="65000"/>
                    <a:lumOff val="35000"/>
                  </a:schemeClr>
                </a:solidFill>
                <a:latin typeface="+mn-lt"/>
                <a:ea typeface="+mn-lt"/>
                <a:cs typeface="+mn-lt"/>
              </a:defRPr>
            </a:pPr>
            <a:endParaRPr lang="en-UY"/>
          </a:p>
        </c:txPr>
        <c:crossAx val="1560417920"/>
        <c:crosses val="autoZero"/>
        <c:auto val="1"/>
        <c:lblAlgn val="ctr"/>
        <c:lblOffset val="100"/>
        <c:noMultiLvlLbl val="1"/>
      </c:catAx>
      <c:valAx>
        <c:axId val="1560417920"/>
        <c:scaling>
          <c:orientation val="minMax"/>
        </c:scaling>
        <c:delete val="0"/>
        <c:axPos val="l"/>
        <c:majorGridlines>
          <c:spPr>
            <a:ln w="9525" cmpd="sng">
              <a:solidFill>
                <a:schemeClr val="tx1">
                  <a:lumMod val="15000"/>
                  <a:lumOff val="85000"/>
                </a:schemeClr>
              </a:solidFill>
            </a:ln>
          </c:spPr>
        </c:majorGridlines>
        <c:numFmt formatCode="_(* #,##0.00_);_(* \(#,##0.00\);_(* &quot;-&quot;??_);_(@_)" sourceLinked="1"/>
        <c:majorTickMark val="none"/>
        <c:minorTickMark val="none"/>
        <c:tickLblPos val="nextTo"/>
        <c:spPr>
          <a:ln>
            <a:noFill/>
          </a:ln>
        </c:spPr>
        <c:txPr>
          <a:bodyPr rot="-60000000" vert="horz" anchor="ctr" anchorCtr="1"/>
          <a:lstStyle/>
          <a:p>
            <a:pPr>
              <a:defRPr sz="900" b="0" i="0" u="none">
                <a:solidFill>
                  <a:schemeClr val="tx1">
                    <a:lumMod val="65000"/>
                    <a:lumOff val="35000"/>
                  </a:schemeClr>
                </a:solidFill>
                <a:latin typeface="+mn-lt"/>
                <a:ea typeface="+mn-lt"/>
                <a:cs typeface="+mn-lt"/>
              </a:defRPr>
            </a:pPr>
            <a:endParaRPr lang="en-UY"/>
          </a:p>
        </c:txPr>
        <c:crossAx val="606431168"/>
        <c:crosses val="autoZero"/>
        <c:crossBetween val="between"/>
      </c:valAx>
      <c:spPr>
        <a:noFill/>
        <a:ln>
          <a:noFill/>
        </a:ln>
      </c:spPr>
    </c:plotArea>
    <c:legend>
      <c:legendPos val="b"/>
      <c:overlay val="0"/>
      <c:spPr>
        <a:noFill/>
      </c:spPr>
      <c:txPr>
        <a:bodyPr rot="0" vert="horz" anchor="ctr" anchorCtr="1"/>
        <a:lstStyle/>
        <a:p>
          <a:pPr>
            <a:defRPr sz="900" b="0" i="0" u="none">
              <a:solidFill>
                <a:schemeClr val="tx1">
                  <a:lumMod val="65000"/>
                  <a:lumOff val="35000"/>
                </a:schemeClr>
              </a:solidFill>
              <a:latin typeface="+mn-lt"/>
              <a:ea typeface="+mn-lt"/>
              <a:cs typeface="+mn-lt"/>
            </a:defRPr>
          </a:pPr>
          <a:endParaRPr lang="en-UY"/>
        </a:p>
      </c:txPr>
    </c:legend>
    <c:plotVisOnly val="1"/>
    <c:dispBlanksAs val="zero"/>
    <c:showDLblsOverMax val="1"/>
  </c:chart>
  <c:spPr>
    <a:solidFill>
      <a:schemeClr val="bg1"/>
    </a:solidFill>
    <a:ln w="9525" cmpd="sng">
      <a:solidFill>
        <a:schemeClr val="tx1">
          <a:lumMod val="15000"/>
          <a:lumOff val="85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2'!$C$1</c:f>
              <c:strCache>
                <c:ptCount val="1"/>
                <c:pt idx="0">
                  <c:v>ADL</c:v>
                </c:pt>
              </c:strCache>
            </c:strRef>
          </c:tx>
          <c:spPr>
            <a:solidFill>
              <a:srgbClr val="B4E5A2"/>
            </a:solidFill>
            <a:ln>
              <a:noFill/>
            </a:ln>
          </c:spPr>
          <c:invertIfNegative val="1"/>
          <c:cat>
            <c:multiLvlStrRef>
              <c:f>'Figure 2'!$A$2:$B$13</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'Figure 2'!$C$2:$C$13</c:f>
              <c:numCache>
                <c:formatCode>General</c:formatCode>
                <c:ptCount val="12"/>
                <c:pt idx="0">
                  <c:v>26</c:v>
                </c:pt>
                <c:pt idx="1">
                  <c:v>44</c:v>
                </c:pt>
                <c:pt idx="2">
                  <c:v>40</c:v>
                </c:pt>
                <c:pt idx="3">
                  <c:v>40</c:v>
                </c:pt>
                <c:pt idx="4">
                  <c:v>49</c:v>
                </c:pt>
                <c:pt idx="5">
                  <c:v>47</c:v>
                </c:pt>
                <c:pt idx="6">
                  <c:v>2</c:v>
                </c:pt>
                <c:pt idx="7">
                  <c:v>17</c:v>
                </c:pt>
                <c:pt idx="8">
                  <c:v>11</c:v>
                </c:pt>
                <c:pt idx="9">
                  <c:v>29</c:v>
                </c:pt>
                <c:pt idx="10">
                  <c:v>42</c:v>
                </c:pt>
                <c:pt idx="11">
                  <c:v>39</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0-E715-9C4A-A868-E27C8245DA0C}"/>
            </c:ext>
          </c:extLst>
        </c:ser>
        <c:ser>
          <c:idx val="1"/>
          <c:order val="1"/>
          <c:tx>
            <c:strRef>
              <c:f>'Figure 2'!$D$1</c:f>
              <c:strCache>
                <c:ptCount val="1"/>
                <c:pt idx="0">
                  <c:v>IADL</c:v>
                </c:pt>
              </c:strCache>
            </c:strRef>
          </c:tx>
          <c:spPr>
            <a:solidFill>
              <a:srgbClr val="83CBEB"/>
            </a:solidFill>
            <a:ln>
              <a:noFill/>
            </a:ln>
          </c:spPr>
          <c:invertIfNegative val="1"/>
          <c:cat>
            <c:multiLvlStrRef>
              <c:f>'Figure 2'!$A$2:$B$13</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'Figure 2'!$D$2:$D$13</c:f>
              <c:numCache>
                <c:formatCode>General</c:formatCode>
                <c:ptCount val="12"/>
                <c:pt idx="0">
                  <c:v>53</c:v>
                </c:pt>
                <c:pt idx="1">
                  <c:v>35</c:v>
                </c:pt>
                <c:pt idx="2">
                  <c:v>39</c:v>
                </c:pt>
                <c:pt idx="3">
                  <c:v>29</c:v>
                </c:pt>
                <c:pt idx="4">
                  <c:v>23</c:v>
                </c:pt>
                <c:pt idx="5">
                  <c:v>25</c:v>
                </c:pt>
                <c:pt idx="6">
                  <c:v>29</c:v>
                </c:pt>
                <c:pt idx="7">
                  <c:v>22</c:v>
                </c:pt>
                <c:pt idx="8">
                  <c:v>25</c:v>
                </c:pt>
                <c:pt idx="9">
                  <c:v>34</c:v>
                </c:pt>
                <c:pt idx="10">
                  <c:v>25</c:v>
                </c:pt>
                <c:pt idx="11">
                  <c:v>27</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1-E715-9C4A-A868-E27C8245DA0C}"/>
            </c:ext>
          </c:extLst>
        </c:ser>
        <c:ser>
          <c:idx val="2"/>
          <c:order val="2"/>
          <c:tx>
            <c:strRef>
              <c:f>'Figure 2'!$E$1</c:f>
              <c:strCache>
                <c:ptCount val="1"/>
                <c:pt idx="0">
                  <c:v>EDUC</c:v>
                </c:pt>
              </c:strCache>
            </c:strRef>
          </c:tx>
          <c:spPr>
            <a:solidFill>
              <a:srgbClr val="AEAEAE"/>
            </a:solidFill>
            <a:ln>
              <a:noFill/>
            </a:ln>
          </c:spPr>
          <c:invertIfNegative val="1"/>
          <c:cat>
            <c:multiLvlStrRef>
              <c:f>'Figure 2'!$A$2:$B$13</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'Figure 2'!$E$2:$E$13</c:f>
              <c:numCache>
                <c:formatCode>General</c:formatCode>
                <c:ptCount val="12"/>
                <c:pt idx="0">
                  <c:v>19</c:v>
                </c:pt>
                <c:pt idx="1">
                  <c:v>20</c:v>
                </c:pt>
                <c:pt idx="2">
                  <c:v>20</c:v>
                </c:pt>
                <c:pt idx="3">
                  <c:v>15</c:v>
                </c:pt>
                <c:pt idx="4">
                  <c:v>12</c:v>
                </c:pt>
                <c:pt idx="5">
                  <c:v>12</c:v>
                </c:pt>
                <c:pt idx="6">
                  <c:v>0</c:v>
                </c:pt>
                <c:pt idx="7">
                  <c:v>0</c:v>
                </c:pt>
                <c:pt idx="8">
                  <c:v>0</c:v>
                </c:pt>
                <c:pt idx="9">
                  <c:v>28</c:v>
                </c:pt>
                <c:pt idx="10">
                  <c:v>26</c:v>
                </c:pt>
                <c:pt idx="11">
                  <c:v>27</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2-E715-9C4A-A868-E27C8245DA0C}"/>
            </c:ext>
          </c:extLst>
        </c:ser>
        <c:ser>
          <c:idx val="3"/>
          <c:order val="3"/>
          <c:tx>
            <c:strRef>
              <c:f>'Figure 2'!$F$1</c:f>
              <c:strCache>
                <c:ptCount val="1"/>
                <c:pt idx="0">
                  <c:v>HEALTH</c:v>
                </c:pt>
              </c:strCache>
            </c:strRef>
          </c:tx>
          <c:spPr>
            <a:solidFill>
              <a:srgbClr val="009193"/>
            </a:solidFill>
            <a:ln>
              <a:noFill/>
            </a:ln>
          </c:spPr>
          <c:invertIfNegative val="1"/>
          <c:cat>
            <c:multiLvlStrRef>
              <c:f>'Figure 2'!$A$2:$B$13</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'Figure 2'!$F$2:$F$13</c:f>
              <c:numCache>
                <c:formatCode>General</c:formatCode>
                <c:ptCount val="12"/>
                <c:pt idx="0">
                  <c:v>1</c:v>
                </c:pt>
                <c:pt idx="1">
                  <c:v>1</c:v>
                </c:pt>
                <c:pt idx="2">
                  <c:v>1</c:v>
                </c:pt>
                <c:pt idx="3">
                  <c:v>17</c:v>
                </c:pt>
                <c:pt idx="4">
                  <c:v>16</c:v>
                </c:pt>
                <c:pt idx="5">
                  <c:v>16</c:v>
                </c:pt>
                <c:pt idx="6">
                  <c:v>70</c:v>
                </c:pt>
                <c:pt idx="7">
                  <c:v>61</c:v>
                </c:pt>
                <c:pt idx="8">
                  <c:v>65</c:v>
                </c:pt>
                <c:pt idx="9">
                  <c:v>9</c:v>
                </c:pt>
                <c:pt idx="10">
                  <c:v>7</c:v>
                </c:pt>
                <c:pt idx="11">
                  <c:v>7</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3-E715-9C4A-A868-E27C8245DA0C}"/>
            </c:ext>
          </c:extLst>
        </c:ser>
        <c:dLbls>
          <c:showLegendKey val="0"/>
          <c:showVal val="0"/>
          <c:showCatName val="0"/>
          <c:showSerName val="0"/>
          <c:showPercent val="0"/>
          <c:showBubbleSize val="0"/>
        </c:dLbls>
        <c:gapWidth val="101"/>
        <c:overlap val="100"/>
        <c:axId val="1613817248"/>
        <c:axId val="1613818960"/>
      </c:barChart>
      <c:catAx>
        <c:axId val="1613817248"/>
        <c:scaling>
          <c:orientation val="maxMin"/>
        </c:scaling>
        <c:delete val="0"/>
        <c:axPos val="l"/>
        <c:numFmt formatCode="General" sourceLinked="1"/>
        <c:majorTickMark val="none"/>
        <c:minorTickMark val="none"/>
        <c:tickLblPos val="nextTo"/>
        <c:spPr>
          <a:ln w="9525" cmpd="sng">
            <a:solidFill>
              <a:schemeClr val="tx1">
                <a:lumMod val="15000"/>
                <a:lumOff val="85000"/>
              </a:schemeClr>
            </a:solidFill>
          </a:ln>
        </c:spPr>
        <c:txPr>
          <a:bodyPr rot="-60000000" spcFirstLastPara="1" vert="horz" wrap="square" anchor="ctr" anchorCtr="1"/>
          <a:lstStyle/>
          <a:p>
            <a:pPr>
              <a:defRPr sz="900" b="0" i="0" u="none">
                <a:solidFill>
                  <a:schemeClr val="tx1">
                    <a:lumMod val="65000"/>
                    <a:lumOff val="35000"/>
                  </a:schemeClr>
                </a:solidFill>
                <a:latin typeface="+mn-lt"/>
                <a:ea typeface="+mn-lt"/>
                <a:cs typeface="+mn-lt"/>
              </a:defRPr>
            </a:pPr>
            <a:endParaRPr lang="en-UY"/>
          </a:p>
        </c:txPr>
        <c:crossAx val="1613818960"/>
        <c:crosses val="autoZero"/>
        <c:auto val="1"/>
        <c:lblAlgn val="ctr"/>
        <c:lblOffset val="100"/>
        <c:noMultiLvlLbl val="1"/>
      </c:catAx>
      <c:valAx>
        <c:axId val="1613818960"/>
        <c:scaling>
          <c:orientation val="minMax"/>
        </c:scaling>
        <c:delete val="1"/>
        <c:axPos val="t"/>
        <c:majorGridlines>
          <c:spPr>
            <a:ln w="9525" cmpd="sng">
              <a:solidFill>
                <a:schemeClr val="tx1">
                  <a:lumMod val="15000"/>
                  <a:lumOff val="85000"/>
                </a:schemeClr>
              </a:solidFill>
            </a:ln>
          </c:spPr>
        </c:majorGridlines>
        <c:numFmt formatCode="0%" sourceLinked="1"/>
        <c:majorTickMark val="none"/>
        <c:minorTickMark val="none"/>
        <c:tickLblPos val="nextTo"/>
        <c:crossAx val="1613817248"/>
        <c:crosses val="autoZero"/>
        <c:crossBetween val="between"/>
      </c:valAx>
      <c:spPr>
        <a:noFill/>
        <a:ln>
          <a:noFill/>
        </a:ln>
      </c:spPr>
    </c:plotArea>
    <c:legend>
      <c:legendPos val="b"/>
      <c:overlay val="0"/>
      <c:spPr>
        <a:noFill/>
      </c:spPr>
      <c:txPr>
        <a:bodyPr rot="0" vert="horz" anchor="ctr" anchorCtr="1"/>
        <a:lstStyle/>
        <a:p>
          <a:pPr>
            <a:defRPr sz="900" b="0" i="0" u="none">
              <a:solidFill>
                <a:schemeClr val="tx1">
                  <a:lumMod val="65000"/>
                  <a:lumOff val="35000"/>
                </a:schemeClr>
              </a:solidFill>
              <a:latin typeface="+mn-lt"/>
              <a:ea typeface="+mn-lt"/>
              <a:cs typeface="+mn-lt"/>
            </a:defRPr>
          </a:pPr>
          <a:endParaRPr lang="en-UY"/>
        </a:p>
      </c:txPr>
    </c:legend>
    <c:plotVisOnly val="1"/>
    <c:dispBlanksAs val="zero"/>
    <c:showDLblsOverMax val="1"/>
  </c:chart>
  <c:spPr>
    <a:solidFill>
      <a:schemeClr val="bg1"/>
    </a:solidFill>
    <a:ln w="9525" cmpd="sng">
      <a:solidFill>
        <a:schemeClr val="tx1">
          <a:lumMod val="15000"/>
          <a:lumOff val="85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'Sensitivity - S10'!$C$4</c:f>
              <c:strCache>
                <c:ptCount val="1"/>
                <c:pt idx="0">
                  <c:v>ADL</c:v>
                </c:pt>
              </c:strCache>
            </c:strRef>
          </c:tx>
          <c:spPr>
            <a:solidFill>
              <a:srgbClr val="B4E5A2"/>
            </a:solidFill>
            <a:ln>
              <a:noFill/>
            </a:ln>
          </c:spPr>
          <c:invertIfNegative val="1"/>
          <c:cat>
            <c:multiLvlStrRef>
              <c:f>'Sensitivity - S10'!$A$5:$B$16</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'Sensitivity - S10'!$C$5:$C$16</c:f>
              <c:numCache>
                <c:formatCode>0</c:formatCode>
                <c:ptCount val="12"/>
                <c:pt idx="0">
                  <c:v>19.99533820429539</c:v>
                </c:pt>
                <c:pt idx="1">
                  <c:v>40.706410622434099</c:v>
                </c:pt>
                <c:pt idx="2">
                  <c:v>36.103504298234263</c:v>
                </c:pt>
                <c:pt idx="3">
                  <c:v>31.813039299846498</c:v>
                </c:pt>
                <c:pt idx="4">
                  <c:v>48.727611878989933</c:v>
                </c:pt>
                <c:pt idx="5">
                  <c:v>43.816738338056759</c:v>
                </c:pt>
                <c:pt idx="6">
                  <c:v>5.3320578848946889</c:v>
                </c:pt>
                <c:pt idx="7">
                  <c:v>6.8805261506525941</c:v>
                </c:pt>
                <c:pt idx="8">
                  <c:v>6.2945372057108138</c:v>
                </c:pt>
                <c:pt idx="9">
                  <c:v>23.244240361948684</c:v>
                </c:pt>
                <c:pt idx="10">
                  <c:v>41.24265780311552</c:v>
                </c:pt>
                <c:pt idx="11">
                  <c:v>36.883605030221737</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0-EF29-B048-877A-E6315E44BDC3}"/>
            </c:ext>
          </c:extLst>
        </c:ser>
        <c:ser>
          <c:idx val="1"/>
          <c:order val="1"/>
          <c:tx>
            <c:strRef>
              <c:f>'Sensitivity - S10'!$D$4</c:f>
              <c:strCache>
                <c:ptCount val="1"/>
                <c:pt idx="0">
                  <c:v>IADL</c:v>
                </c:pt>
              </c:strCache>
            </c:strRef>
          </c:tx>
          <c:spPr>
            <a:solidFill>
              <a:srgbClr val="61CBF4"/>
            </a:solidFill>
            <a:ln>
              <a:noFill/>
            </a:ln>
          </c:spPr>
          <c:invertIfNegative val="1"/>
          <c:cat>
            <c:multiLvlStrRef>
              <c:f>'Sensitivity - S10'!$A$5:$B$16</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'Sensitivity - S10'!$D$5:$D$16</c:f>
              <c:numCache>
                <c:formatCode>0</c:formatCode>
                <c:ptCount val="12"/>
                <c:pt idx="0">
                  <c:v>48.14235043243562</c:v>
                </c:pt>
                <c:pt idx="1">
                  <c:v>30.402126036276833</c:v>
                </c:pt>
                <c:pt idx="2">
                  <c:v>34.29647174506205</c:v>
                </c:pt>
                <c:pt idx="3">
                  <c:v>24.474388582752983</c:v>
                </c:pt>
                <c:pt idx="4">
                  <c:v>24.352764154851485</c:v>
                </c:pt>
                <c:pt idx="5">
                  <c:v>24.337672914070097</c:v>
                </c:pt>
                <c:pt idx="6">
                  <c:v>78.438813123742705</c:v>
                </c:pt>
                <c:pt idx="7">
                  <c:v>73.452333098574258</c:v>
                </c:pt>
                <c:pt idx="8">
                  <c:v>75.337804335577786</c:v>
                </c:pt>
                <c:pt idx="9">
                  <c:v>46.354698401340343</c:v>
                </c:pt>
                <c:pt idx="10">
                  <c:v>31.874944579003834</c:v>
                </c:pt>
                <c:pt idx="11">
                  <c:v>35.316590657521594</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1-EF29-B048-877A-E6315E44BDC3}"/>
            </c:ext>
          </c:extLst>
        </c:ser>
        <c:ser>
          <c:idx val="2"/>
          <c:order val="2"/>
          <c:tx>
            <c:strRef>
              <c:f>'Sensitivity - S10'!$E$4</c:f>
              <c:strCache>
                <c:ptCount val="1"/>
                <c:pt idx="0">
                  <c:v>EDUC</c:v>
                </c:pt>
              </c:strCache>
            </c:strRef>
          </c:tx>
          <c:spPr>
            <a:solidFill>
              <a:srgbClr val="009193"/>
            </a:solidFill>
            <a:ln>
              <a:noFill/>
            </a:ln>
          </c:spPr>
          <c:invertIfNegative val="1"/>
          <c:cat>
            <c:multiLvlStrRef>
              <c:f>'Sensitivity - S10'!$A$5:$B$16</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'Sensitivity - S10'!$E$5:$E$16</c:f>
              <c:numCache>
                <c:formatCode>0</c:formatCode>
                <c:ptCount val="12"/>
                <c:pt idx="0">
                  <c:v>30.301320863014137</c:v>
                </c:pt>
                <c:pt idx="1">
                  <c:v>27.102748537287507</c:v>
                </c:pt>
                <c:pt idx="2">
                  <c:v>27.860031113251218</c:v>
                </c:pt>
                <c:pt idx="3">
                  <c:v>32.505885145185204</c:v>
                </c:pt>
                <c:pt idx="4">
                  <c:v>17.651604892658789</c:v>
                </c:pt>
                <c:pt idx="5">
                  <c:v>21.993044551075307</c:v>
                </c:pt>
                <c:pt idx="6">
                  <c:v>0</c:v>
                </c:pt>
                <c:pt idx="7">
                  <c:v>0</c:v>
                </c:pt>
                <c:pt idx="8">
                  <c:v>0</c:v>
                </c:pt>
                <c:pt idx="9">
                  <c:v>25.55709485334895</c:v>
                </c:pt>
                <c:pt idx="10">
                  <c:v>22.872396708411024</c:v>
                </c:pt>
                <c:pt idx="11">
                  <c:v>23.577788365729131</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2-EF29-B048-877A-E6315E44BDC3}"/>
            </c:ext>
          </c:extLst>
        </c:ser>
        <c:ser>
          <c:idx val="3"/>
          <c:order val="3"/>
          <c:tx>
            <c:strRef>
              <c:f>'Sensitivity - S10'!$F$4</c:f>
              <c:strCache>
                <c:ptCount val="1"/>
                <c:pt idx="0">
                  <c:v>HEALTH</c:v>
                </c:pt>
              </c:strCache>
            </c:strRef>
          </c:tx>
          <c:spPr>
            <a:solidFill>
              <a:srgbClr val="D1D1D1"/>
            </a:solidFill>
            <a:ln>
              <a:noFill/>
            </a:ln>
          </c:spPr>
          <c:invertIfNegative val="1"/>
          <c:cat>
            <c:multiLvlStrRef>
              <c:f>'Sensitivity - S10'!$A$5:$B$16</c:f>
              <c:multiLvlStrCache>
                <c:ptCount val="12"/>
                <c:lvl>
                  <c:pt idx="0">
                    <c:v>Men</c:v>
                  </c:pt>
                  <c:pt idx="1">
                    <c:v>Women</c:v>
                  </c:pt>
                  <c:pt idx="2">
                    <c:v>All</c:v>
                  </c:pt>
                  <c:pt idx="3">
                    <c:v>Men</c:v>
                  </c:pt>
                  <c:pt idx="4">
                    <c:v>Women</c:v>
                  </c:pt>
                  <c:pt idx="5">
                    <c:v>All</c:v>
                  </c:pt>
                  <c:pt idx="6">
                    <c:v>Men</c:v>
                  </c:pt>
                  <c:pt idx="7">
                    <c:v>Women</c:v>
                  </c:pt>
                  <c:pt idx="8">
                    <c:v>All</c:v>
                  </c:pt>
                  <c:pt idx="9">
                    <c:v>Men</c:v>
                  </c:pt>
                  <c:pt idx="10">
                    <c:v>Women</c:v>
                  </c:pt>
                  <c:pt idx="11">
                    <c:v>All</c:v>
                  </c:pt>
                </c:lvl>
                <c:lvl>
                  <c:pt idx="0">
                    <c:v>Children without disabilities</c:v>
                  </c:pt>
                  <c:pt idx="3">
                    <c:v>PwD of all ages</c:v>
                  </c:pt>
                  <c:pt idx="6">
                    <c:v>Older people without disabilities</c:v>
                  </c:pt>
                  <c:pt idx="9">
                    <c:v>All caregivers</c:v>
                  </c:pt>
                </c:lvl>
              </c:multiLvlStrCache>
            </c:multiLvlStrRef>
          </c:cat>
          <c:val>
            <c:numRef>
              <c:f>'Sensitivity - S10'!$F$5:$F$16</c:f>
              <c:numCache>
                <c:formatCode>0</c:formatCode>
                <c:ptCount val="12"/>
                <c:pt idx="0">
                  <c:v>1.5609905002548454</c:v>
                </c:pt>
                <c:pt idx="1">
                  <c:v>1.7887148040015812</c:v>
                </c:pt>
                <c:pt idx="2">
                  <c:v>1.7399928434524703</c:v>
                </c:pt>
                <c:pt idx="3">
                  <c:v>11.206686972215319</c:v>
                </c:pt>
                <c:pt idx="4">
                  <c:v>9.2680190734997954</c:v>
                </c:pt>
                <c:pt idx="5">
                  <c:v>9.8525441967978402</c:v>
                </c:pt>
                <c:pt idx="6">
                  <c:v>16.229128991362604</c:v>
                </c:pt>
                <c:pt idx="7">
                  <c:v>19.667140750773164</c:v>
                </c:pt>
                <c:pt idx="8">
                  <c:v>18.3676584587114</c:v>
                </c:pt>
                <c:pt idx="9">
                  <c:v>4.8439663833620275</c:v>
                </c:pt>
                <c:pt idx="10">
                  <c:v>4.0100009094696247</c:v>
                </c:pt>
                <c:pt idx="11">
                  <c:v>4.2220159465275335</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3-EF29-B048-877A-E6315E44BDC3}"/>
            </c:ext>
          </c:extLst>
        </c:ser>
        <c:dLbls>
          <c:showLegendKey val="0"/>
          <c:showVal val="0"/>
          <c:showCatName val="0"/>
          <c:showSerName val="0"/>
          <c:showPercent val="0"/>
          <c:showBubbleSize val="0"/>
        </c:dLbls>
        <c:gapWidth val="43"/>
        <c:overlap val="100"/>
        <c:axId val="620406560"/>
        <c:axId val="620408544"/>
      </c:barChart>
      <c:catAx>
        <c:axId val="620406560"/>
        <c:scaling>
          <c:orientation val="minMax"/>
        </c:scaling>
        <c:delete val="0"/>
        <c:axPos val="l"/>
        <c:numFmt formatCode="General" sourceLinked="1"/>
        <c:majorTickMark val="none"/>
        <c:minorTickMark val="none"/>
        <c:tickLblPos val="nextTo"/>
        <c:spPr>
          <a:ln w="9525" cmpd="sng">
            <a:solidFill>
              <a:schemeClr val="tx1">
                <a:lumMod val="15000"/>
                <a:lumOff val="85000"/>
              </a:schemeClr>
            </a:solidFill>
          </a:ln>
        </c:spPr>
        <c:txPr>
          <a:bodyPr rot="-60000000" spcFirstLastPara="1" vert="horz" wrap="square" anchor="ctr" anchorCtr="1"/>
          <a:lstStyle/>
          <a:p>
            <a:pPr>
              <a:defRPr sz="900" b="0" i="0" u="none">
                <a:solidFill>
                  <a:schemeClr val="tx1">
                    <a:lumMod val="65000"/>
                    <a:lumOff val="35000"/>
                  </a:schemeClr>
                </a:solidFill>
                <a:latin typeface="+mn-lt"/>
                <a:ea typeface="+mn-lt"/>
                <a:cs typeface="+mn-lt"/>
              </a:defRPr>
            </a:pPr>
            <a:endParaRPr lang="en-UY"/>
          </a:p>
        </c:txPr>
        <c:crossAx val="620408544"/>
        <c:crosses val="autoZero"/>
        <c:auto val="1"/>
        <c:lblAlgn val="ctr"/>
        <c:lblOffset val="100"/>
        <c:noMultiLvlLbl val="1"/>
      </c:catAx>
      <c:valAx>
        <c:axId val="620408544"/>
        <c:scaling>
          <c:orientation val="minMax"/>
        </c:scaling>
        <c:delete val="0"/>
        <c:axPos val="b"/>
        <c:majorGridlines>
          <c:spPr>
            <a:ln w="9525" cmpd="sng">
              <a:solidFill>
                <a:schemeClr val="tx1">
                  <a:lumMod val="15000"/>
                  <a:lumOff val="85000"/>
                </a:schemeClr>
              </a:solidFill>
            </a:ln>
          </c:spPr>
        </c:majorGridlines>
        <c:numFmt formatCode="0%" sourceLinked="1"/>
        <c:majorTickMark val="none"/>
        <c:minorTickMark val="none"/>
        <c:tickLblPos val="nextTo"/>
        <c:spPr>
          <a:ln>
            <a:noFill/>
          </a:ln>
        </c:spPr>
        <c:txPr>
          <a:bodyPr rot="-60000000" vert="horz" anchor="ctr" anchorCtr="1"/>
          <a:lstStyle/>
          <a:p>
            <a:pPr>
              <a:defRPr sz="900" b="0" i="0" u="none">
                <a:solidFill>
                  <a:schemeClr val="tx1">
                    <a:lumMod val="65000"/>
                    <a:lumOff val="35000"/>
                  </a:schemeClr>
                </a:solidFill>
                <a:latin typeface="+mn-lt"/>
                <a:ea typeface="+mn-lt"/>
                <a:cs typeface="+mn-lt"/>
              </a:defRPr>
            </a:pPr>
            <a:endParaRPr lang="en-UY"/>
          </a:p>
        </c:txPr>
        <c:crossAx val="620406560"/>
        <c:crosses val="autoZero"/>
        <c:crossBetween val="between"/>
      </c:valAx>
      <c:spPr>
        <a:noFill/>
        <a:ln>
          <a:noFill/>
        </a:ln>
      </c:spPr>
    </c:plotArea>
    <c:legend>
      <c:legendPos val="b"/>
      <c:overlay val="0"/>
      <c:spPr>
        <a:noFill/>
      </c:spPr>
      <c:txPr>
        <a:bodyPr rot="0" vert="horz" anchor="ctr" anchorCtr="1"/>
        <a:lstStyle/>
        <a:p>
          <a:pPr>
            <a:defRPr sz="900" b="0" i="0" u="none">
              <a:solidFill>
                <a:schemeClr val="tx1">
                  <a:lumMod val="65000"/>
                  <a:lumOff val="35000"/>
                </a:schemeClr>
              </a:solidFill>
              <a:latin typeface="+mn-lt"/>
              <a:ea typeface="+mn-lt"/>
              <a:cs typeface="+mn-lt"/>
            </a:defRPr>
          </a:pPr>
          <a:endParaRPr lang="en-UY"/>
        </a:p>
      </c:txPr>
    </c:legend>
    <c:plotVisOnly val="1"/>
    <c:dispBlanksAs val="zero"/>
    <c:showDLblsOverMax val="1"/>
  </c:chart>
  <c:spPr>
    <a:solidFill>
      <a:schemeClr val="bg1"/>
    </a:solidFill>
    <a:ln w="9525" cmpd="sng">
      <a:solidFill>
        <a:schemeClr val="tx1">
          <a:lumMod val="15000"/>
          <a:lumOff val="85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255154</xdr:colOff>
      <xdr:row>9</xdr:row>
      <xdr:rowOff>17703</xdr:rowOff>
    </xdr:from>
    <xdr:to>
      <xdr:col>7</xdr:col>
      <xdr:colOff>381385</xdr:colOff>
      <xdr:row>23</xdr:row>
      <xdr:rowOff>95827</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76200</xdr:colOff>
      <xdr:row>43</xdr:row>
      <xdr:rowOff>0</xdr:rowOff>
    </xdr:to>
    <xdr:graphicFrame macro="">
      <xdr:nvGraphicFramePr>
        <xdr:cNvPr id="2" name="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101600</xdr:colOff>
      <xdr:row>3</xdr:row>
      <xdr:rowOff>12700</xdr:rowOff>
    </xdr:from>
    <xdr:to>
      <xdr:col>19</xdr:col>
      <xdr:colOff>431800</xdr:colOff>
      <xdr:row>27</xdr:row>
      <xdr:rowOff>114300</xdr:rowOff>
    </xdr:to>
    <xdr:graphicFrame macro="">
      <xdr:nvGraphicFramePr>
        <xdr:cNvPr id="2" name="Chart">
          <a:extLst>
            <a:ext uri="{FF2B5EF4-FFF2-40B4-BE49-F238E27FC236}">
              <a16:creationId xmlns:a16="http://schemas.microsoft.com/office/drawing/2014/main" id="{00000000-0008-0000-2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1"/>
  <sheetViews>
    <sheetView tabSelected="1" workbookViewId="0"/>
  </sheetViews>
  <sheetFormatPr baseColWidth="10" defaultColWidth="8.83203125" defaultRowHeight="15" x14ac:dyDescent="0.2"/>
  <cols>
    <col min="2" max="2" width="38" customWidth="1"/>
    <col min="3" max="3" width="18.33203125" customWidth="1"/>
    <col min="4" max="4" width="19.6640625" customWidth="1"/>
    <col min="5" max="5" width="13" customWidth="1"/>
    <col min="6" max="6" width="11" customWidth="1"/>
    <col min="7" max="7" width="9.1640625" customWidth="1"/>
    <col min="8" max="8" width="10.1640625" customWidth="1"/>
    <col min="9" max="9" width="9" customWidth="1"/>
    <col min="12" max="12" width="9.1640625" customWidth="1"/>
    <col min="13" max="13" width="9" customWidth="1"/>
    <col min="14" max="14" width="9.1640625" customWidth="1"/>
  </cols>
  <sheetData>
    <row r="1" spans="2:6" x14ac:dyDescent="0.2">
      <c r="B1" s="150" t="s">
        <v>0</v>
      </c>
      <c r="C1" s="150"/>
      <c r="D1" s="150"/>
      <c r="E1" s="150"/>
      <c r="F1" s="150"/>
    </row>
    <row r="2" spans="2:6" x14ac:dyDescent="0.2">
      <c r="B2" s="151"/>
      <c r="C2" s="151"/>
      <c r="D2" s="151"/>
      <c r="E2" s="151"/>
      <c r="F2" s="151"/>
    </row>
    <row r="3" spans="2:6" x14ac:dyDescent="0.2">
      <c r="B3" s="3"/>
      <c r="C3" s="155" t="s">
        <v>1</v>
      </c>
      <c r="D3" s="156"/>
      <c r="E3" s="156"/>
      <c r="F3" s="156"/>
    </row>
    <row r="4" spans="2:6" x14ac:dyDescent="0.2">
      <c r="B4" s="153" t="s">
        <v>2</v>
      </c>
      <c r="C4" s="4" t="s">
        <v>3</v>
      </c>
      <c r="D4" s="4" t="s">
        <v>4</v>
      </c>
      <c r="E4" s="146" t="s">
        <v>5</v>
      </c>
      <c r="F4" s="148" t="s">
        <v>6</v>
      </c>
    </row>
    <row r="5" spans="2:6" x14ac:dyDescent="0.2">
      <c r="B5" s="154"/>
      <c r="C5" s="5" t="s">
        <v>7</v>
      </c>
      <c r="D5" s="5" t="s">
        <v>8</v>
      </c>
      <c r="E5" s="147"/>
      <c r="F5" s="149"/>
    </row>
    <row r="6" spans="2:6" x14ac:dyDescent="0.2">
      <c r="B6" s="153" t="s">
        <v>9</v>
      </c>
      <c r="C6" s="7">
        <v>109168.69500000001</v>
      </c>
      <c r="D6" s="7">
        <v>2485.3252499999999</v>
      </c>
      <c r="E6" s="7">
        <v>12120.038500000001</v>
      </c>
      <c r="F6" s="7">
        <v>123774.05875</v>
      </c>
    </row>
    <row r="7" spans="2:6" x14ac:dyDescent="0.2">
      <c r="B7" s="154"/>
      <c r="C7" s="9">
        <v>0.7380233225284959</v>
      </c>
      <c r="D7" s="9">
        <v>0.76927396122499458</v>
      </c>
      <c r="E7" s="9">
        <v>0.65877525884096821</v>
      </c>
      <c r="F7" s="9">
        <v>0.73089079742244456</v>
      </c>
    </row>
    <row r="8" spans="2:6" x14ac:dyDescent="0.2">
      <c r="B8" s="153" t="s">
        <v>10</v>
      </c>
      <c r="C8" s="7">
        <v>524771.16399999999</v>
      </c>
      <c r="D8" s="7">
        <v>81173.317500000005</v>
      </c>
      <c r="E8" s="7">
        <v>59334.54</v>
      </c>
      <c r="F8" s="7">
        <v>665279.02150000003</v>
      </c>
    </row>
    <row r="9" spans="2:6" x14ac:dyDescent="0.2">
      <c r="B9" s="154"/>
      <c r="C9" s="9">
        <v>0.76931413098757839</v>
      </c>
      <c r="D9" s="9">
        <v>0.74481030358282452</v>
      </c>
      <c r="E9" s="9">
        <v>0.62430294395136465</v>
      </c>
      <c r="F9" s="9">
        <v>0.75339114424488118</v>
      </c>
    </row>
    <row r="10" spans="2:6" x14ac:dyDescent="0.2">
      <c r="B10" s="153" t="s">
        <v>11</v>
      </c>
      <c r="C10" s="7">
        <v>80058.582999999999</v>
      </c>
      <c r="D10" s="7">
        <v>7901.1817812500003</v>
      </c>
      <c r="E10" s="7">
        <v>8507.4762499999997</v>
      </c>
      <c r="F10" s="7">
        <v>96467.241031249985</v>
      </c>
    </row>
    <row r="11" spans="2:6" x14ac:dyDescent="0.2">
      <c r="B11" s="154"/>
      <c r="C11" s="9">
        <v>0.70152354557661856</v>
      </c>
      <c r="D11" s="9">
        <v>0.67351567111497401</v>
      </c>
      <c r="E11" s="9">
        <v>0.66896107996775189</v>
      </c>
      <c r="F11" s="9">
        <v>0.69635785715317422</v>
      </c>
    </row>
    <row r="12" spans="2:6" x14ac:dyDescent="0.2">
      <c r="B12" s="153" t="s">
        <v>12</v>
      </c>
      <c r="C12" s="7">
        <v>105580.25625000001</v>
      </c>
      <c r="D12" s="7">
        <v>1579.88101171875</v>
      </c>
      <c r="E12" s="7">
        <v>4319.6713124999997</v>
      </c>
      <c r="F12" s="7">
        <v>111479.80857421875</v>
      </c>
    </row>
    <row r="13" spans="2:6" x14ac:dyDescent="0.2">
      <c r="B13" s="154"/>
      <c r="C13" s="9">
        <v>0.81649596299402805</v>
      </c>
      <c r="D13" s="9">
        <v>0.83642244675670163</v>
      </c>
      <c r="E13" s="9">
        <v>0.80182029474725225</v>
      </c>
      <c r="F13" s="9">
        <v>0.81620969958724121</v>
      </c>
    </row>
    <row r="14" spans="2:6" x14ac:dyDescent="0.2">
      <c r="B14" s="153" t="s">
        <v>13</v>
      </c>
      <c r="C14" s="7">
        <v>11321.55825</v>
      </c>
      <c r="D14" s="7">
        <v>471.625244140625</v>
      </c>
      <c r="E14" s="7">
        <v>1005.798078125</v>
      </c>
      <c r="F14" s="7">
        <v>12798.981572265626</v>
      </c>
    </row>
    <row r="15" spans="2:6" x14ac:dyDescent="0.2">
      <c r="B15" s="154"/>
      <c r="C15" s="9">
        <v>0.71761126885956705</v>
      </c>
      <c r="D15" s="9">
        <v>0.60013589974412151</v>
      </c>
      <c r="E15" s="9">
        <v>0.7935358452989687</v>
      </c>
      <c r="F15" s="9">
        <v>0.71924893380245924</v>
      </c>
    </row>
    <row r="16" spans="2:6" x14ac:dyDescent="0.2">
      <c r="B16" s="153" t="s">
        <v>14</v>
      </c>
      <c r="C16" s="7">
        <v>13264.632</v>
      </c>
      <c r="D16" s="7">
        <v>489.85859375000001</v>
      </c>
      <c r="E16" s="7">
        <v>4944.7680625000003</v>
      </c>
      <c r="F16" s="7">
        <v>18699.25865625</v>
      </c>
    </row>
    <row r="17" spans="2:7" x14ac:dyDescent="0.2">
      <c r="B17" s="154"/>
      <c r="C17" s="9">
        <v>0.79104211108155886</v>
      </c>
      <c r="D17" s="9">
        <v>0.74138959106502356</v>
      </c>
      <c r="E17" s="9">
        <v>0.60358380813336676</v>
      </c>
      <c r="F17" s="9">
        <v>0.74017054656730663</v>
      </c>
    </row>
    <row r="18" spans="2:7" x14ac:dyDescent="0.2">
      <c r="B18" s="153" t="s">
        <v>15</v>
      </c>
      <c r="C18" s="7">
        <v>462908.15999999997</v>
      </c>
      <c r="D18" s="7">
        <v>19482.154999999999</v>
      </c>
      <c r="E18" s="7">
        <v>40565.224000000002</v>
      </c>
      <c r="F18" s="7">
        <v>522955.53899999993</v>
      </c>
    </row>
    <row r="19" spans="2:7" x14ac:dyDescent="0.2">
      <c r="B19" s="154"/>
      <c r="C19" s="9">
        <v>0.77883171469692825</v>
      </c>
      <c r="D19" s="9">
        <v>0.73017274013064781</v>
      </c>
      <c r="E19" s="9">
        <v>0.64301493811546551</v>
      </c>
      <c r="F19" s="9">
        <v>0.76648378228574421</v>
      </c>
    </row>
    <row r="20" spans="2:7" x14ac:dyDescent="0.2">
      <c r="B20" s="153" t="s">
        <v>16</v>
      </c>
      <c r="C20" s="7">
        <v>25900.007750000001</v>
      </c>
      <c r="D20" s="7">
        <v>526.46743749999996</v>
      </c>
      <c r="E20" s="7">
        <v>1425.7861875000001</v>
      </c>
      <c r="F20" s="7">
        <v>27852.261375000002</v>
      </c>
    </row>
    <row r="21" spans="2:7" x14ac:dyDescent="0.2">
      <c r="B21" s="154"/>
      <c r="C21" s="9">
        <v>0.71114232099023211</v>
      </c>
      <c r="D21" s="9">
        <v>0.74683117866145343</v>
      </c>
      <c r="E21" s="9">
        <v>0.66184410802478744</v>
      </c>
      <c r="F21" s="9">
        <v>0.70929329017094922</v>
      </c>
    </row>
    <row r="22" spans="2:7" x14ac:dyDescent="0.2">
      <c r="B22" s="153" t="s">
        <v>17</v>
      </c>
      <c r="C22" s="7">
        <v>138093.10399999999</v>
      </c>
      <c r="D22" s="7">
        <v>3161.6278750000001</v>
      </c>
      <c r="E22" s="7">
        <v>27972.635999999999</v>
      </c>
      <c r="F22" s="7">
        <v>169227.367875</v>
      </c>
    </row>
    <row r="23" spans="2:7" x14ac:dyDescent="0.2">
      <c r="B23" s="154"/>
      <c r="C23" s="9">
        <v>0.77116980801590207</v>
      </c>
      <c r="D23" s="9">
        <v>0.70113989537747223</v>
      </c>
      <c r="E23" s="9">
        <v>0.63381168296044754</v>
      </c>
      <c r="F23" s="9">
        <v>0.74715668644621702</v>
      </c>
    </row>
    <row r="24" spans="2:7" x14ac:dyDescent="0.2">
      <c r="B24" s="153" t="s">
        <v>18</v>
      </c>
      <c r="C24" s="7">
        <v>10344.349062499999</v>
      </c>
      <c r="D24" s="7">
        <v>255.10988671875</v>
      </c>
      <c r="E24" s="7">
        <v>1443.8965156249999</v>
      </c>
      <c r="F24" s="7">
        <v>12043.355464843749</v>
      </c>
    </row>
    <row r="25" spans="2:7" x14ac:dyDescent="0.2">
      <c r="B25" s="154"/>
      <c r="C25" s="9">
        <v>0.72159250172731693</v>
      </c>
      <c r="D25" s="9">
        <v>0.60326211907671945</v>
      </c>
      <c r="E25" s="9">
        <v>0.59021500599446741</v>
      </c>
      <c r="F25" s="9">
        <v>0.70333490238339247</v>
      </c>
    </row>
    <row r="26" spans="2:7" x14ac:dyDescent="0.2">
      <c r="B26" s="153" t="s">
        <v>19</v>
      </c>
      <c r="C26" s="7">
        <v>471069.31009375001</v>
      </c>
      <c r="D26" s="7">
        <v>14790.227594726561</v>
      </c>
      <c r="E26" s="7">
        <v>31955.043490234377</v>
      </c>
      <c r="F26" s="7">
        <v>517814.58117871097</v>
      </c>
    </row>
    <row r="27" spans="2:7" x14ac:dyDescent="0.2">
      <c r="B27" s="154"/>
      <c r="C27" s="9">
        <v>0.76845729688407127</v>
      </c>
      <c r="D27" s="9">
        <v>0.73896193514200637</v>
      </c>
      <c r="E27" s="9">
        <v>0.65895118172369072</v>
      </c>
      <c r="F27" s="9">
        <v>0.76085705554557514</v>
      </c>
    </row>
    <row r="28" spans="2:7" x14ac:dyDescent="0.2">
      <c r="B28" s="153" t="s">
        <v>20</v>
      </c>
      <c r="C28" s="7">
        <v>1952479.8194062503</v>
      </c>
      <c r="D28" s="7">
        <v>132316.77717480471</v>
      </c>
      <c r="E28" s="7">
        <v>193594.87839648439</v>
      </c>
      <c r="F28" s="7">
        <v>2278391.4749775389</v>
      </c>
    </row>
    <row r="29" spans="2:7" x14ac:dyDescent="0.2">
      <c r="B29" s="154"/>
      <c r="C29" s="9">
        <v>0.76834061376413587</v>
      </c>
      <c r="D29" s="9">
        <v>0.7374607506125489</v>
      </c>
      <c r="E29" s="9">
        <v>0.64377063934215695</v>
      </c>
      <c r="F29" s="9">
        <v>0.75596256840554743</v>
      </c>
    </row>
    <row r="30" spans="2:7" x14ac:dyDescent="0.2">
      <c r="B30" s="10" t="s">
        <v>21</v>
      </c>
      <c r="C30" s="9">
        <v>0.85695537437239511</v>
      </c>
      <c r="D30" s="9">
        <v>5.8074645480364222E-2</v>
      </c>
      <c r="E30" s="9">
        <v>8.4969980147240901E-2</v>
      </c>
      <c r="F30" s="9">
        <v>1</v>
      </c>
    </row>
    <row r="31" spans="2:7" ht="172" customHeight="1" x14ac:dyDescent="0.2">
      <c r="B31" s="152" t="s">
        <v>22</v>
      </c>
      <c r="C31" s="152"/>
      <c r="D31" s="152"/>
      <c r="E31" s="152"/>
      <c r="F31" s="152"/>
      <c r="G31" s="31"/>
    </row>
    <row r="32" spans="2:7" ht="20" customHeight="1" x14ac:dyDescent="0.2">
      <c r="B32" s="31"/>
      <c r="C32" s="31"/>
      <c r="D32" s="31"/>
      <c r="E32" s="31"/>
      <c r="F32" s="31"/>
      <c r="G32" s="31"/>
    </row>
    <row r="33" spans="2:7" x14ac:dyDescent="0.2">
      <c r="B33" s="31"/>
      <c r="C33" s="31"/>
      <c r="D33" s="31"/>
      <c r="E33" s="31"/>
      <c r="F33" s="31"/>
      <c r="G33" s="31"/>
    </row>
    <row r="34" spans="2:7" x14ac:dyDescent="0.2">
      <c r="B34" s="31"/>
      <c r="C34" s="31"/>
      <c r="D34" s="31"/>
      <c r="E34" s="31"/>
      <c r="F34" s="31"/>
      <c r="G34" s="31"/>
    </row>
    <row r="35" spans="2:7" x14ac:dyDescent="0.2">
      <c r="B35" s="31"/>
      <c r="C35" s="31"/>
      <c r="D35" s="31"/>
      <c r="E35" s="31"/>
      <c r="F35" s="31"/>
      <c r="G35" s="31"/>
    </row>
    <row r="36" spans="2:7" x14ac:dyDescent="0.2">
      <c r="B36" s="31"/>
      <c r="C36" s="31"/>
      <c r="D36" s="31"/>
      <c r="E36" s="31"/>
      <c r="F36" s="31"/>
      <c r="G36" s="31"/>
    </row>
    <row r="37" spans="2:7" x14ac:dyDescent="0.2">
      <c r="B37" s="31"/>
      <c r="C37" s="31"/>
      <c r="D37" s="31"/>
      <c r="E37" s="31"/>
      <c r="F37" s="31"/>
      <c r="G37" s="31"/>
    </row>
    <row r="38" spans="2:7" x14ac:dyDescent="0.2">
      <c r="B38" s="31"/>
      <c r="C38" s="31"/>
      <c r="D38" s="31"/>
      <c r="E38" s="31"/>
      <c r="F38" s="31"/>
      <c r="G38" s="31"/>
    </row>
    <row r="39" spans="2:7" x14ac:dyDescent="0.2">
      <c r="B39" s="31"/>
      <c r="C39" s="31"/>
      <c r="D39" s="31"/>
      <c r="E39" s="31"/>
      <c r="F39" s="31"/>
      <c r="G39" s="31"/>
    </row>
    <row r="40" spans="2:7" x14ac:dyDescent="0.2">
      <c r="B40" s="31"/>
      <c r="C40" s="31"/>
      <c r="D40" s="31"/>
      <c r="E40" s="31"/>
      <c r="F40" s="31"/>
      <c r="G40" s="31"/>
    </row>
    <row r="41" spans="2:7" x14ac:dyDescent="0.2">
      <c r="B41" s="31"/>
      <c r="C41" s="31"/>
      <c r="D41" s="31"/>
      <c r="E41" s="31"/>
      <c r="F41" s="31"/>
      <c r="G41" s="31"/>
    </row>
  </sheetData>
  <mergeCells count="18">
    <mergeCell ref="C3:F3"/>
    <mergeCell ref="B4:B5"/>
    <mergeCell ref="E4:E5"/>
    <mergeCell ref="F4:F5"/>
    <mergeCell ref="B1:F2"/>
    <mergeCell ref="B31:F31"/>
    <mergeCell ref="B28:B29"/>
    <mergeCell ref="B6:B7"/>
    <mergeCell ref="B8:B9"/>
    <mergeCell ref="B10:B11"/>
    <mergeCell ref="B12:B13"/>
    <mergeCell ref="B14:B15"/>
    <mergeCell ref="B16:B17"/>
    <mergeCell ref="B18:B19"/>
    <mergeCell ref="B20:B21"/>
    <mergeCell ref="B22:B23"/>
    <mergeCell ref="B24:B25"/>
    <mergeCell ref="B26:B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election activeCell="I21" sqref="I21"/>
    </sheetView>
  </sheetViews>
  <sheetFormatPr baseColWidth="10" defaultRowHeight="15" x14ac:dyDescent="0.2"/>
  <cols>
    <col min="1" max="1" width="39.83203125" customWidth="1"/>
    <col min="2" max="2" width="18.5" customWidth="1"/>
    <col min="3" max="3" width="20" customWidth="1"/>
    <col min="4" max="4" width="19.1640625" customWidth="1"/>
    <col min="5" max="5" width="16.33203125" customWidth="1"/>
  </cols>
  <sheetData>
    <row r="1" spans="1:10" ht="56" customHeight="1" x14ac:dyDescent="0.2">
      <c r="A1" s="162" t="s">
        <v>23</v>
      </c>
      <c r="B1" s="162"/>
      <c r="C1" s="162"/>
      <c r="D1" s="162"/>
      <c r="E1" s="162"/>
    </row>
    <row r="2" spans="1:10" x14ac:dyDescent="0.2">
      <c r="A2" s="26"/>
      <c r="B2" s="155" t="s">
        <v>1</v>
      </c>
      <c r="C2" s="156"/>
      <c r="D2" s="156"/>
      <c r="E2" s="156"/>
    </row>
    <row r="3" spans="1:10" x14ac:dyDescent="0.2">
      <c r="A3" s="158" t="s">
        <v>2</v>
      </c>
      <c r="B3" s="4" t="s">
        <v>3</v>
      </c>
      <c r="C3" s="4" t="s">
        <v>4</v>
      </c>
      <c r="D3" s="148" t="s">
        <v>5</v>
      </c>
      <c r="E3" s="148" t="s">
        <v>6</v>
      </c>
    </row>
    <row r="4" spans="1:10" x14ac:dyDescent="0.2">
      <c r="A4" s="159"/>
      <c r="B4" s="5" t="s">
        <v>7</v>
      </c>
      <c r="C4" s="5" t="s">
        <v>8</v>
      </c>
      <c r="D4" s="149"/>
      <c r="E4" s="149"/>
    </row>
    <row r="5" spans="1:10" x14ac:dyDescent="0.2">
      <c r="A5" s="158" t="s">
        <v>9</v>
      </c>
      <c r="B5" s="7">
        <v>5499.8424999999997</v>
      </c>
      <c r="C5" s="7">
        <v>411.56579687499999</v>
      </c>
      <c r="D5" s="7">
        <v>1173.0399687500001</v>
      </c>
      <c r="E5" s="7">
        <v>6017.4587812500004</v>
      </c>
    </row>
    <row r="6" spans="1:10" x14ac:dyDescent="0.2">
      <c r="A6" s="159"/>
      <c r="B6" s="9">
        <v>0.67319714155450816</v>
      </c>
      <c r="C6" s="9">
        <v>0.69317880559119283</v>
      </c>
      <c r="D6" s="9">
        <v>0.61224280534558717</v>
      </c>
      <c r="E6" s="9">
        <v>0.65809921859612242</v>
      </c>
      <c r="G6" s="13"/>
      <c r="H6" s="13"/>
      <c r="I6" s="13"/>
      <c r="J6" s="13"/>
    </row>
    <row r="7" spans="1:10" x14ac:dyDescent="0.2">
      <c r="A7" s="158" t="s">
        <v>10</v>
      </c>
      <c r="B7" s="7">
        <v>42879.2955</v>
      </c>
      <c r="C7" s="7">
        <v>8218.7713750000003</v>
      </c>
      <c r="D7" s="7">
        <v>9039.3537500000002</v>
      </c>
      <c r="E7" s="7">
        <v>54544.056375</v>
      </c>
    </row>
    <row r="8" spans="1:10" x14ac:dyDescent="0.2">
      <c r="A8" s="159"/>
      <c r="B8" s="9">
        <v>0.61832704900667035</v>
      </c>
      <c r="C8" s="9">
        <v>0.62163011712927718</v>
      </c>
      <c r="D8" s="9">
        <v>0.61501780478499368</v>
      </c>
      <c r="E8" s="9">
        <v>0.61430279699517487</v>
      </c>
      <c r="G8" s="13"/>
      <c r="H8" s="13"/>
      <c r="I8" s="13"/>
      <c r="J8" s="13"/>
    </row>
    <row r="9" spans="1:10" x14ac:dyDescent="0.2">
      <c r="A9" s="158" t="s">
        <v>11</v>
      </c>
      <c r="B9" s="7">
        <v>4526.6446249999999</v>
      </c>
      <c r="C9" s="7">
        <v>1657.9146328125</v>
      </c>
      <c r="D9" s="7">
        <v>1004.8801875</v>
      </c>
      <c r="E9" s="7">
        <v>4813.6757578124998</v>
      </c>
    </row>
    <row r="10" spans="1:10" x14ac:dyDescent="0.2">
      <c r="A10" s="159"/>
      <c r="B10" s="9">
        <v>0.62403918553690307</v>
      </c>
      <c r="C10" s="9">
        <v>0.64288937562296167</v>
      </c>
      <c r="D10" s="9">
        <v>0.5997466240222793</v>
      </c>
      <c r="E10" s="9">
        <v>0.6122473999237884</v>
      </c>
      <c r="G10" s="13"/>
      <c r="H10" s="13"/>
      <c r="I10" s="13"/>
      <c r="J10" s="13"/>
    </row>
    <row r="11" spans="1:10" x14ac:dyDescent="0.2">
      <c r="A11" s="158" t="s">
        <v>12</v>
      </c>
      <c r="B11" s="7">
        <v>6150.6284687500001</v>
      </c>
      <c r="C11" s="7">
        <v>152.064689453125</v>
      </c>
      <c r="D11" s="7">
        <v>324.76916796875003</v>
      </c>
      <c r="E11" s="7">
        <v>6575.4810189208993</v>
      </c>
    </row>
    <row r="12" spans="1:10" x14ac:dyDescent="0.2">
      <c r="A12" s="159"/>
      <c r="B12" s="9">
        <v>0.7292214100773472</v>
      </c>
      <c r="C12" s="9">
        <v>0.81673498754211571</v>
      </c>
      <c r="D12" s="9">
        <v>0.75940612483335068</v>
      </c>
      <c r="E12" s="9">
        <v>0.73136053123713651</v>
      </c>
      <c r="G12" s="13"/>
      <c r="H12" s="13"/>
      <c r="I12" s="13"/>
      <c r="J12" s="13"/>
    </row>
    <row r="13" spans="1:10" x14ac:dyDescent="0.2">
      <c r="A13" s="158" t="s">
        <v>13</v>
      </c>
      <c r="B13" s="7">
        <v>1131.4637890624999</v>
      </c>
      <c r="C13" s="7">
        <v>65.654982421875005</v>
      </c>
      <c r="D13" s="7">
        <v>204.50123046875001</v>
      </c>
      <c r="E13" s="7">
        <v>1216.8130000000003</v>
      </c>
    </row>
    <row r="14" spans="1:10" x14ac:dyDescent="0.2">
      <c r="A14" s="159"/>
      <c r="B14" s="9">
        <v>0.61811089361461491</v>
      </c>
      <c r="C14" s="9">
        <v>0.45780581020855615</v>
      </c>
      <c r="D14" s="9">
        <v>0.66037584011327854</v>
      </c>
      <c r="E14" s="9">
        <v>0.60684920361633221</v>
      </c>
      <c r="G14" s="13"/>
      <c r="H14" s="13"/>
      <c r="I14" s="13"/>
      <c r="J14" s="13"/>
    </row>
    <row r="15" spans="1:10" x14ac:dyDescent="0.2">
      <c r="A15" s="158" t="s">
        <v>14</v>
      </c>
      <c r="B15" s="7">
        <v>882.14790625000001</v>
      </c>
      <c r="C15" s="7">
        <v>91.074546874999996</v>
      </c>
      <c r="D15" s="7">
        <v>503.80768749999999</v>
      </c>
      <c r="E15" s="7">
        <v>863.24418554687497</v>
      </c>
    </row>
    <row r="16" spans="1:10" x14ac:dyDescent="0.2">
      <c r="A16" s="159"/>
      <c r="B16" s="9">
        <v>0.73370749583412054</v>
      </c>
      <c r="C16" s="9">
        <v>0.70617305088842919</v>
      </c>
      <c r="D16" s="9">
        <v>0.57678447616978856</v>
      </c>
      <c r="E16" s="9">
        <v>0.69474614340512075</v>
      </c>
      <c r="G16" s="13"/>
      <c r="H16" s="13"/>
      <c r="I16" s="13"/>
      <c r="J16" s="13"/>
    </row>
    <row r="17" spans="1:10" x14ac:dyDescent="0.2">
      <c r="A17" s="158" t="s">
        <v>15</v>
      </c>
      <c r="B17" s="7">
        <v>43350.014999999999</v>
      </c>
      <c r="C17" s="7">
        <v>3992.6861250000002</v>
      </c>
      <c r="D17" s="7">
        <v>6825.2067500000003</v>
      </c>
      <c r="E17" s="7">
        <v>41925.504999999997</v>
      </c>
    </row>
    <row r="18" spans="1:10" x14ac:dyDescent="0.2">
      <c r="A18" s="159"/>
      <c r="B18" s="9">
        <v>0.62135870079860411</v>
      </c>
      <c r="C18" s="9">
        <v>0.62408544886558037</v>
      </c>
      <c r="D18" s="9">
        <v>0.55543883340969857</v>
      </c>
      <c r="E18" s="9">
        <v>0.60758359380525051</v>
      </c>
      <c r="G18" s="13"/>
      <c r="H18" s="13"/>
      <c r="I18" s="13"/>
      <c r="J18" s="13"/>
    </row>
    <row r="19" spans="1:10" x14ac:dyDescent="0.2">
      <c r="A19" s="158" t="s">
        <v>16</v>
      </c>
      <c r="B19" s="7">
        <v>2484.2033906249999</v>
      </c>
      <c r="C19" s="7">
        <v>98.929449218749994</v>
      </c>
      <c r="D19" s="7">
        <v>192.8209921875</v>
      </c>
      <c r="E19" s="7">
        <v>2560.0469199218751</v>
      </c>
    </row>
    <row r="20" spans="1:10" x14ac:dyDescent="0.2">
      <c r="A20" s="159"/>
      <c r="B20" s="9">
        <v>0.59441843709241882</v>
      </c>
      <c r="C20" s="9">
        <v>0.65981561433911695</v>
      </c>
      <c r="D20" s="9">
        <v>0.61091351041386466</v>
      </c>
      <c r="E20" s="9">
        <v>0.59183202260537804</v>
      </c>
      <c r="G20" s="13"/>
      <c r="H20" s="13"/>
      <c r="I20" s="13"/>
      <c r="J20" s="13"/>
    </row>
    <row r="21" spans="1:10" x14ac:dyDescent="0.2">
      <c r="A21" s="158" t="s">
        <v>17</v>
      </c>
      <c r="B21" s="7">
        <v>11671.4519375</v>
      </c>
      <c r="C21" s="7">
        <v>766.51121875000001</v>
      </c>
      <c r="D21" s="7">
        <v>3884.4323749999999</v>
      </c>
      <c r="E21" s="7">
        <v>14255.343859375</v>
      </c>
    </row>
    <row r="22" spans="1:10" x14ac:dyDescent="0.2">
      <c r="A22" s="159"/>
      <c r="B22" s="9">
        <v>0.62678917663152134</v>
      </c>
      <c r="C22" s="9">
        <v>0.65914890596635511</v>
      </c>
      <c r="D22" s="9">
        <v>0.57969104334066313</v>
      </c>
      <c r="E22" s="9">
        <v>0.60605668845411387</v>
      </c>
      <c r="G22" s="13"/>
      <c r="H22" s="13"/>
      <c r="I22" s="13"/>
      <c r="J22" s="13"/>
    </row>
    <row r="23" spans="1:10" x14ac:dyDescent="0.2">
      <c r="A23" s="158" t="s">
        <v>18</v>
      </c>
      <c r="B23" s="7">
        <v>567.95831250000003</v>
      </c>
      <c r="C23" s="7">
        <v>36.638855468750002</v>
      </c>
      <c r="D23" s="7">
        <v>118.57784765625</v>
      </c>
      <c r="E23" s="7">
        <v>651.1110000000001</v>
      </c>
    </row>
    <row r="24" spans="1:10" x14ac:dyDescent="0.2">
      <c r="A24" s="159"/>
      <c r="B24" s="9">
        <v>0.65450883320221676</v>
      </c>
      <c r="C24" s="9">
        <v>0.69468376244609686</v>
      </c>
      <c r="D24" s="9">
        <v>0.63121283489627344</v>
      </c>
      <c r="E24" s="9">
        <v>0.64687894997934303</v>
      </c>
      <c r="G24" s="13"/>
      <c r="H24" s="13"/>
      <c r="I24" s="13"/>
      <c r="J24" s="13"/>
    </row>
    <row r="25" spans="1:10" x14ac:dyDescent="0.2">
      <c r="A25" s="160" t="s">
        <v>19</v>
      </c>
      <c r="B25" s="7">
        <v>37739.207680175779</v>
      </c>
      <c r="C25" s="7">
        <v>2933.8565733642577</v>
      </c>
      <c r="D25" s="7">
        <v>4277.5375190429686</v>
      </c>
      <c r="E25" s="7">
        <v>39581.605963623049</v>
      </c>
    </row>
    <row r="26" spans="1:10" x14ac:dyDescent="0.2">
      <c r="A26" s="161"/>
      <c r="B26" s="9">
        <v>0.62851251870887304</v>
      </c>
      <c r="C26" s="9">
        <v>0.63860851716755662</v>
      </c>
      <c r="D26" s="9">
        <v>0.5968113573033994</v>
      </c>
      <c r="E26" s="9">
        <v>0.62018192360228341</v>
      </c>
      <c r="G26" s="13"/>
      <c r="H26" s="13"/>
      <c r="I26" s="13"/>
      <c r="J26" s="13"/>
    </row>
    <row r="27" spans="1:10" x14ac:dyDescent="0.2">
      <c r="A27" s="160" t="s">
        <v>20</v>
      </c>
      <c r="B27" s="7">
        <v>156882.85910986326</v>
      </c>
      <c r="C27" s="7">
        <v>18425.66824523926</v>
      </c>
      <c r="D27" s="7">
        <v>27548.927476074216</v>
      </c>
      <c r="E27" s="7">
        <v>161273.49473852539</v>
      </c>
    </row>
    <row r="28" spans="1:10" x14ac:dyDescent="0.2">
      <c r="A28" s="161"/>
      <c r="B28" s="9">
        <v>0.629080146341369</v>
      </c>
      <c r="C28" s="9">
        <v>0.63173199345728848</v>
      </c>
      <c r="D28" s="9">
        <v>0.59315461294288807</v>
      </c>
      <c r="E28" s="9">
        <v>0.61568090467028413</v>
      </c>
      <c r="G28" s="13"/>
      <c r="H28" s="13"/>
      <c r="I28" s="13"/>
      <c r="J28" s="13"/>
    </row>
    <row r="29" spans="1:10" x14ac:dyDescent="0.2">
      <c r="A29" s="22" t="s">
        <v>24</v>
      </c>
      <c r="B29" s="9">
        <v>0.97277521866949856</v>
      </c>
      <c r="C29" s="9">
        <v>0.11425106323337887</v>
      </c>
      <c r="D29" s="9">
        <v>0.17082117257234125</v>
      </c>
      <c r="E29" s="9"/>
    </row>
    <row r="30" spans="1:10" ht="32" customHeight="1" x14ac:dyDescent="0.2">
      <c r="A30" s="157" t="s">
        <v>25</v>
      </c>
      <c r="B30" s="157"/>
      <c r="C30" s="157"/>
      <c r="D30" s="157"/>
      <c r="E30" s="157"/>
    </row>
  </sheetData>
  <mergeCells count="18">
    <mergeCell ref="A5:A6"/>
    <mergeCell ref="A7:A8"/>
    <mergeCell ref="A1:E1"/>
    <mergeCell ref="B2:E2"/>
    <mergeCell ref="A3:A4"/>
    <mergeCell ref="D3:D4"/>
    <mergeCell ref="E3:E4"/>
    <mergeCell ref="A30:E30"/>
    <mergeCell ref="A9:A10"/>
    <mergeCell ref="A11:A12"/>
    <mergeCell ref="A13:A14"/>
    <mergeCell ref="A15:A16"/>
    <mergeCell ref="A17:A18"/>
    <mergeCell ref="A19:A20"/>
    <mergeCell ref="A21:A22"/>
    <mergeCell ref="A23:A24"/>
    <mergeCell ref="A25:A26"/>
    <mergeCell ref="A27:A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9"/>
  <sheetViews>
    <sheetView workbookViewId="0">
      <selection sqref="A1:E1"/>
    </sheetView>
  </sheetViews>
  <sheetFormatPr baseColWidth="10" defaultRowHeight="15" x14ac:dyDescent="0.2"/>
  <cols>
    <col min="1" max="1" width="36.33203125" customWidth="1"/>
    <col min="3" max="3" width="17.83203125" customWidth="1"/>
    <col min="4" max="4" width="14.33203125" customWidth="1"/>
    <col min="5" max="5" width="14.5" customWidth="1"/>
  </cols>
  <sheetData>
    <row r="1" spans="1:5" ht="52" customHeight="1" x14ac:dyDescent="0.2">
      <c r="A1" s="162" t="s">
        <v>26</v>
      </c>
      <c r="B1" s="162"/>
      <c r="C1" s="162"/>
      <c r="D1" s="162"/>
      <c r="E1" s="162"/>
    </row>
    <row r="2" spans="1:5" x14ac:dyDescent="0.2">
      <c r="A2" s="26"/>
      <c r="B2" s="155" t="s">
        <v>1</v>
      </c>
      <c r="C2" s="156"/>
      <c r="D2" s="156"/>
      <c r="E2" s="156"/>
    </row>
    <row r="3" spans="1:5" x14ac:dyDescent="0.2">
      <c r="A3" s="158" t="s">
        <v>2</v>
      </c>
      <c r="B3" s="4" t="s">
        <v>3</v>
      </c>
      <c r="C3" s="4" t="s">
        <v>4</v>
      </c>
      <c r="D3" s="146" t="s">
        <v>5</v>
      </c>
      <c r="E3" s="148" t="s">
        <v>27</v>
      </c>
    </row>
    <row r="4" spans="1:5" x14ac:dyDescent="0.2">
      <c r="A4" s="159"/>
      <c r="B4" s="5" t="s">
        <v>7</v>
      </c>
      <c r="C4" s="5" t="s">
        <v>8</v>
      </c>
      <c r="D4" s="147"/>
      <c r="E4" s="149"/>
    </row>
    <row r="5" spans="1:5" x14ac:dyDescent="0.2">
      <c r="A5" s="158" t="s">
        <v>9</v>
      </c>
      <c r="B5" s="4">
        <v>20.3</v>
      </c>
      <c r="C5" s="4">
        <v>10.5</v>
      </c>
      <c r="D5" s="4">
        <v>10.9</v>
      </c>
      <c r="E5" s="4">
        <v>20.6</v>
      </c>
    </row>
    <row r="6" spans="1:5" x14ac:dyDescent="0.2">
      <c r="A6" s="159"/>
      <c r="B6" s="5">
        <v>6.1</v>
      </c>
      <c r="C6" s="5">
        <v>5.4</v>
      </c>
      <c r="D6" s="5">
        <v>2.4</v>
      </c>
      <c r="E6" s="5">
        <v>6.7</v>
      </c>
    </row>
    <row r="7" spans="1:5" x14ac:dyDescent="0.2">
      <c r="A7" s="158" t="s">
        <v>10</v>
      </c>
      <c r="B7" s="4">
        <v>12.3</v>
      </c>
      <c r="C7" s="4">
        <v>10.4</v>
      </c>
      <c r="D7" s="4">
        <v>6.7</v>
      </c>
      <c r="E7" s="4">
        <v>12.2</v>
      </c>
    </row>
    <row r="8" spans="1:5" x14ac:dyDescent="0.2">
      <c r="A8" s="159"/>
      <c r="B8" s="5">
        <v>7.9</v>
      </c>
      <c r="C8" s="5">
        <v>5.6</v>
      </c>
      <c r="D8" s="5">
        <v>0.3</v>
      </c>
      <c r="E8" s="5">
        <v>7.2</v>
      </c>
    </row>
    <row r="9" spans="1:5" x14ac:dyDescent="0.2">
      <c r="A9" s="158" t="s">
        <v>11</v>
      </c>
      <c r="B9" s="4">
        <v>17.8</v>
      </c>
      <c r="C9" s="4">
        <v>4.9000000000000004</v>
      </c>
      <c r="D9" s="4">
        <v>8.6</v>
      </c>
      <c r="E9" s="4">
        <v>20</v>
      </c>
    </row>
    <row r="10" spans="1:5" x14ac:dyDescent="0.2">
      <c r="A10" s="159"/>
      <c r="B10" s="5">
        <v>5.9</v>
      </c>
      <c r="C10" s="5">
        <v>0.7</v>
      </c>
      <c r="D10" s="5">
        <v>2.5</v>
      </c>
      <c r="E10" s="5">
        <v>7.1</v>
      </c>
    </row>
    <row r="11" spans="1:5" x14ac:dyDescent="0.2">
      <c r="A11" s="158" t="s">
        <v>12</v>
      </c>
      <c r="B11" s="4">
        <v>17.2</v>
      </c>
      <c r="C11" s="4">
        <v>10.4</v>
      </c>
      <c r="D11" s="4">
        <v>13.3</v>
      </c>
      <c r="E11" s="4">
        <v>17</v>
      </c>
    </row>
    <row r="12" spans="1:5" x14ac:dyDescent="0.2">
      <c r="A12" s="159"/>
      <c r="B12" s="5">
        <v>7.6</v>
      </c>
      <c r="C12" s="5">
        <v>1.4</v>
      </c>
      <c r="D12" s="5">
        <v>3.1</v>
      </c>
      <c r="E12" s="5">
        <v>7.3</v>
      </c>
    </row>
    <row r="13" spans="1:5" x14ac:dyDescent="0.2">
      <c r="A13" s="158" t="s">
        <v>13</v>
      </c>
      <c r="B13" s="4">
        <v>10</v>
      </c>
      <c r="C13" s="4">
        <v>26.4</v>
      </c>
      <c r="D13" s="4">
        <v>5.3</v>
      </c>
      <c r="E13" s="4">
        <v>10.5</v>
      </c>
    </row>
    <row r="14" spans="1:5" x14ac:dyDescent="0.2">
      <c r="A14" s="159"/>
      <c r="B14" s="5">
        <v>4.2</v>
      </c>
      <c r="C14" s="5">
        <v>16.899999999999999</v>
      </c>
      <c r="D14" s="5">
        <v>2.7</v>
      </c>
      <c r="E14" s="5">
        <v>5</v>
      </c>
    </row>
    <row r="15" spans="1:5" x14ac:dyDescent="0.2">
      <c r="A15" s="158" t="s">
        <v>14</v>
      </c>
      <c r="B15" s="4">
        <v>15.7</v>
      </c>
      <c r="C15" s="4">
        <v>14.4</v>
      </c>
      <c r="D15" s="4">
        <v>10.199999999999999</v>
      </c>
      <c r="E15" s="4">
        <v>21.7</v>
      </c>
    </row>
    <row r="16" spans="1:5" x14ac:dyDescent="0.2">
      <c r="A16" s="159"/>
      <c r="B16" s="5">
        <v>4.5999999999999996</v>
      </c>
      <c r="C16" s="5">
        <v>5.5</v>
      </c>
      <c r="D16" s="5">
        <v>1.4</v>
      </c>
      <c r="E16" s="5">
        <v>4.5999999999999996</v>
      </c>
    </row>
    <row r="17" spans="1:5" x14ac:dyDescent="0.2">
      <c r="A17" s="158" t="s">
        <v>15</v>
      </c>
      <c r="B17" s="4">
        <v>11.1</v>
      </c>
      <c r="C17" s="4">
        <v>11.5</v>
      </c>
      <c r="D17" s="4">
        <v>6.7</v>
      </c>
      <c r="E17" s="4">
        <v>12.5</v>
      </c>
    </row>
    <row r="18" spans="1:5" x14ac:dyDescent="0.2">
      <c r="A18" s="159"/>
      <c r="B18" s="5">
        <v>7.4</v>
      </c>
      <c r="C18" s="5">
        <v>6.3</v>
      </c>
      <c r="D18" s="5">
        <v>2.7</v>
      </c>
      <c r="E18" s="5">
        <v>8.3000000000000007</v>
      </c>
    </row>
    <row r="19" spans="1:5" x14ac:dyDescent="0.2">
      <c r="A19" s="158" t="s">
        <v>16</v>
      </c>
      <c r="B19" s="4">
        <v>10.5</v>
      </c>
      <c r="C19" s="4">
        <v>9.3000000000000007</v>
      </c>
      <c r="D19" s="4">
        <v>8</v>
      </c>
      <c r="E19" s="4">
        <v>10.9</v>
      </c>
    </row>
    <row r="20" spans="1:5" x14ac:dyDescent="0.2">
      <c r="A20" s="159"/>
      <c r="B20" s="5">
        <v>5.2</v>
      </c>
      <c r="C20" s="5">
        <v>5</v>
      </c>
      <c r="D20" s="5">
        <v>2</v>
      </c>
      <c r="E20" s="5">
        <v>5.3</v>
      </c>
    </row>
    <row r="21" spans="1:5" x14ac:dyDescent="0.2">
      <c r="A21" s="158" t="s">
        <v>17</v>
      </c>
      <c r="B21" s="4">
        <v>12.2</v>
      </c>
      <c r="C21" s="4">
        <v>10.1</v>
      </c>
      <c r="D21" s="4">
        <v>7.5</v>
      </c>
      <c r="E21" s="4">
        <v>11.9</v>
      </c>
    </row>
    <row r="22" spans="1:5" x14ac:dyDescent="0.2">
      <c r="A22" s="159"/>
      <c r="B22" s="5">
        <v>7.6</v>
      </c>
      <c r="C22" s="5">
        <v>4.0999999999999996</v>
      </c>
      <c r="D22" s="5">
        <v>1.8</v>
      </c>
      <c r="E22" s="5">
        <v>7</v>
      </c>
    </row>
    <row r="23" spans="1:5" x14ac:dyDescent="0.2">
      <c r="A23" s="158" t="s">
        <v>18</v>
      </c>
      <c r="B23" s="4">
        <v>18.600000000000001</v>
      </c>
      <c r="C23" s="4">
        <v>13.6</v>
      </c>
      <c r="D23" s="4">
        <v>12.8</v>
      </c>
      <c r="E23" s="4">
        <v>18.5</v>
      </c>
    </row>
    <row r="24" spans="1:5" x14ac:dyDescent="0.2">
      <c r="A24" s="159"/>
      <c r="B24" s="5">
        <v>5.6</v>
      </c>
      <c r="C24" s="5">
        <v>5.9</v>
      </c>
      <c r="D24" s="5">
        <v>2.1</v>
      </c>
      <c r="E24" s="5">
        <v>4.5999999999999996</v>
      </c>
    </row>
    <row r="25" spans="1:5" x14ac:dyDescent="0.2">
      <c r="A25" s="160" t="s">
        <v>19</v>
      </c>
      <c r="B25" s="4">
        <v>12.8</v>
      </c>
      <c r="C25" s="4">
        <v>9.3000000000000007</v>
      </c>
      <c r="D25" s="4">
        <v>8.4</v>
      </c>
      <c r="E25" s="4">
        <v>13.1</v>
      </c>
    </row>
    <row r="26" spans="1:5" x14ac:dyDescent="0.2">
      <c r="A26" s="161"/>
      <c r="B26" s="5">
        <v>7.7</v>
      </c>
      <c r="C26" s="5">
        <v>4.7</v>
      </c>
      <c r="D26" s="5">
        <v>2.4</v>
      </c>
      <c r="E26" s="5">
        <v>2.4</v>
      </c>
    </row>
    <row r="27" spans="1:5" x14ac:dyDescent="0.2">
      <c r="A27" s="160" t="s">
        <v>20</v>
      </c>
      <c r="B27" s="4">
        <v>12.7</v>
      </c>
      <c r="C27" s="4">
        <v>9.8000000000000007</v>
      </c>
      <c r="D27" s="4">
        <v>7.5</v>
      </c>
      <c r="E27" s="4">
        <v>14.1</v>
      </c>
    </row>
    <row r="28" spans="1:5" x14ac:dyDescent="0.2">
      <c r="A28" s="161"/>
      <c r="B28" s="5">
        <v>7.6</v>
      </c>
      <c r="C28" s="5">
        <v>4.8</v>
      </c>
      <c r="D28" s="5">
        <v>1.7</v>
      </c>
      <c r="E28" s="5">
        <v>8.4</v>
      </c>
    </row>
    <row r="29" spans="1:5" x14ac:dyDescent="0.2">
      <c r="A29" s="32" t="s">
        <v>28</v>
      </c>
    </row>
  </sheetData>
  <mergeCells count="17">
    <mergeCell ref="A1:E1"/>
    <mergeCell ref="A9:A10"/>
    <mergeCell ref="A11:A12"/>
    <mergeCell ref="A13:A14"/>
    <mergeCell ref="A15:A16"/>
    <mergeCell ref="B2:E2"/>
    <mergeCell ref="A3:A4"/>
    <mergeCell ref="D3:D4"/>
    <mergeCell ref="E3:E4"/>
    <mergeCell ref="A5:A6"/>
    <mergeCell ref="A7:A8"/>
    <mergeCell ref="A21:A22"/>
    <mergeCell ref="A23:A24"/>
    <mergeCell ref="A25:A26"/>
    <mergeCell ref="A27:A28"/>
    <mergeCell ref="A17:A18"/>
    <mergeCell ref="A19:A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H25"/>
  <sheetViews>
    <sheetView workbookViewId="0">
      <selection activeCell="F32" sqref="F32"/>
    </sheetView>
  </sheetViews>
  <sheetFormatPr baseColWidth="10" defaultColWidth="8.83203125" defaultRowHeight="15" x14ac:dyDescent="0.2"/>
  <cols>
    <col min="3" max="3" width="5.1640625" customWidth="1"/>
    <col min="4" max="4" width="14.5" customWidth="1"/>
    <col min="5" max="5" width="13.6640625" customWidth="1"/>
    <col min="6" max="6" width="18" customWidth="1"/>
    <col min="7" max="8" width="11.33203125" customWidth="1"/>
  </cols>
  <sheetData>
    <row r="2" spans="3:8" x14ac:dyDescent="0.2">
      <c r="D2" s="1" t="s">
        <v>29</v>
      </c>
      <c r="E2" s="1" t="s">
        <v>30</v>
      </c>
      <c r="F2" s="1" t="s">
        <v>31</v>
      </c>
      <c r="G2" s="1" t="s">
        <v>32</v>
      </c>
    </row>
    <row r="3" spans="3:8" x14ac:dyDescent="0.2">
      <c r="C3">
        <v>2023</v>
      </c>
      <c r="D3" s="2">
        <v>156882.85910986326</v>
      </c>
      <c r="E3" s="2">
        <v>18425.66824523926</v>
      </c>
      <c r="F3" s="2">
        <v>27548.927476074216</v>
      </c>
      <c r="G3" s="12">
        <v>161273.49473852539</v>
      </c>
      <c r="H3" s="12">
        <f>SUM(D3:F3)</f>
        <v>202857.45483117676</v>
      </c>
    </row>
    <row r="4" spans="3:8" x14ac:dyDescent="0.2">
      <c r="C4">
        <v>2035</v>
      </c>
      <c r="D4" s="2">
        <v>135146.00412890624</v>
      </c>
      <c r="E4" s="2">
        <v>30770.406806640625</v>
      </c>
      <c r="F4" s="2">
        <v>37195.909087890628</v>
      </c>
      <c r="G4" s="12">
        <v>150740.32533283811</v>
      </c>
      <c r="H4" s="12">
        <f t="shared" ref="H4:H5" si="0">SUM(D4:F4)</f>
        <v>203112.3200234375</v>
      </c>
    </row>
    <row r="5" spans="3:8" x14ac:dyDescent="0.2">
      <c r="C5">
        <v>2050</v>
      </c>
      <c r="D5" s="2">
        <v>122399.73894921875</v>
      </c>
      <c r="E5" s="2">
        <v>31994.068669921875</v>
      </c>
      <c r="F5" s="2">
        <v>54490.822726562503</v>
      </c>
      <c r="G5" s="12">
        <v>155024.26013206653</v>
      </c>
      <c r="H5" s="12">
        <f t="shared" si="0"/>
        <v>208884.63034570313</v>
      </c>
    </row>
    <row r="6" spans="3:8" x14ac:dyDescent="0.2">
      <c r="D6" s="12">
        <f>D5-D3</f>
        <v>-34483.12016064451</v>
      </c>
      <c r="E6" s="12">
        <f t="shared" ref="E6:F6" si="1">E5-E3</f>
        <v>13568.400424682615</v>
      </c>
      <c r="F6" s="12">
        <f t="shared" si="1"/>
        <v>26941.895250488287</v>
      </c>
      <c r="G6" s="12">
        <f>G5-G3</f>
        <v>-6249.2346064588637</v>
      </c>
    </row>
    <row r="8" spans="3:8" ht="33.25" customHeight="1" x14ac:dyDescent="0.2">
      <c r="D8" s="163" t="s">
        <v>33</v>
      </c>
      <c r="E8" s="163"/>
      <c r="F8" s="163"/>
      <c r="G8" s="163"/>
      <c r="H8" s="163"/>
    </row>
    <row r="9" spans="3:8" x14ac:dyDescent="0.2">
      <c r="D9" s="17"/>
      <c r="E9" s="4"/>
      <c r="F9" s="17"/>
    </row>
    <row r="10" spans="3:8" x14ac:dyDescent="0.2">
      <c r="D10" s="17"/>
      <c r="E10" s="4"/>
      <c r="F10" s="17"/>
    </row>
    <row r="25" spans="4:7" ht="50.75" customHeight="1" x14ac:dyDescent="0.2">
      <c r="D25" s="164" t="s">
        <v>25</v>
      </c>
      <c r="E25" s="164"/>
      <c r="F25" s="164"/>
      <c r="G25" s="164"/>
    </row>
  </sheetData>
  <mergeCells count="2">
    <mergeCell ref="D8:H8"/>
    <mergeCell ref="D25:G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heetViews>
  <sheetFormatPr baseColWidth="10" defaultRowHeight="15" x14ac:dyDescent="0.2"/>
  <cols>
    <col min="1" max="1" width="16.33203125" customWidth="1"/>
  </cols>
  <sheetData>
    <row r="1" spans="1:6" ht="53.25" customHeight="1" x14ac:dyDescent="0.2">
      <c r="A1" s="162" t="s">
        <v>34</v>
      </c>
      <c r="B1" s="162"/>
      <c r="C1" s="162"/>
      <c r="D1" s="162"/>
    </row>
    <row r="2" spans="1:6" ht="28" x14ac:dyDescent="0.2">
      <c r="A2" s="33" t="s">
        <v>35</v>
      </c>
      <c r="B2" s="33" t="s">
        <v>36</v>
      </c>
      <c r="C2" s="33" t="s">
        <v>37</v>
      </c>
      <c r="D2" s="33" t="s">
        <v>27</v>
      </c>
    </row>
    <row r="3" spans="1:6" x14ac:dyDescent="0.2">
      <c r="A3" s="34">
        <f>1</f>
        <v>1</v>
      </c>
      <c r="B3" s="35">
        <v>7.4</v>
      </c>
      <c r="C3" s="35">
        <v>14.7</v>
      </c>
      <c r="D3" s="35">
        <v>11.9</v>
      </c>
    </row>
    <row r="4" spans="1:6" x14ac:dyDescent="0.2">
      <c r="A4" s="36" t="s">
        <v>38</v>
      </c>
      <c r="B4" s="36">
        <v>14.7</v>
      </c>
      <c r="C4" s="36">
        <v>24.4</v>
      </c>
      <c r="D4" s="36">
        <v>21.2</v>
      </c>
    </row>
    <row r="5" spans="1:6" x14ac:dyDescent="0.2">
      <c r="A5" s="37" t="s">
        <v>27</v>
      </c>
      <c r="B5" s="36">
        <v>8</v>
      </c>
      <c r="C5" s="36">
        <v>15.6</v>
      </c>
      <c r="D5" s="36">
        <v>12.6</v>
      </c>
    </row>
    <row r="6" spans="1:6" ht="20" customHeight="1" x14ac:dyDescent="0.2">
      <c r="A6" s="165" t="s">
        <v>39</v>
      </c>
      <c r="B6" s="165"/>
      <c r="C6" s="165"/>
      <c r="D6" s="165"/>
      <c r="E6" s="165"/>
      <c r="F6" s="165"/>
    </row>
    <row r="7" spans="1:6" ht="52" customHeight="1" x14ac:dyDescent="0.2">
      <c r="A7" s="165"/>
      <c r="B7" s="165"/>
      <c r="C7" s="165"/>
      <c r="D7" s="165"/>
      <c r="E7" s="165"/>
      <c r="F7" s="165"/>
    </row>
  </sheetData>
  <mergeCells count="2">
    <mergeCell ref="A1:D1"/>
    <mergeCell ref="A6:F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9"/>
  <sheetViews>
    <sheetView workbookViewId="0"/>
  </sheetViews>
  <sheetFormatPr baseColWidth="10" defaultRowHeight="15" x14ac:dyDescent="0.2"/>
  <cols>
    <col min="1" max="1" width="13.5" customWidth="1"/>
    <col min="2" max="2" width="13.33203125" customWidth="1"/>
    <col min="4" max="4" width="14" customWidth="1"/>
  </cols>
  <sheetData>
    <row r="2" spans="1:5" ht="57.25" customHeight="1" x14ac:dyDescent="0.2">
      <c r="A2" s="162" t="s">
        <v>40</v>
      </c>
      <c r="B2" s="162"/>
      <c r="C2" s="162"/>
      <c r="D2" s="162"/>
      <c r="E2" s="162"/>
    </row>
    <row r="3" spans="1:5" x14ac:dyDescent="0.2">
      <c r="A3" s="33"/>
      <c r="B3" s="156" t="s">
        <v>41</v>
      </c>
      <c r="C3" s="156"/>
      <c r="D3" s="156"/>
      <c r="E3" s="156"/>
    </row>
    <row r="4" spans="1:5" x14ac:dyDescent="0.2">
      <c r="A4" s="167" t="s">
        <v>42</v>
      </c>
      <c r="B4" s="169" t="s">
        <v>43</v>
      </c>
      <c r="C4" s="23" t="s">
        <v>4</v>
      </c>
      <c r="D4" s="169" t="s">
        <v>44</v>
      </c>
      <c r="E4" s="169" t="s">
        <v>27</v>
      </c>
    </row>
    <row r="5" spans="1:5" ht="33.25" customHeight="1" x14ac:dyDescent="0.2">
      <c r="A5" s="168"/>
      <c r="B5" s="170"/>
      <c r="C5" s="24" t="s">
        <v>45</v>
      </c>
      <c r="D5" s="170"/>
      <c r="E5" s="170"/>
    </row>
    <row r="6" spans="1:5" ht="28" x14ac:dyDescent="0.2">
      <c r="A6" s="34" t="s">
        <v>46</v>
      </c>
      <c r="B6" s="23" t="s">
        <v>47</v>
      </c>
      <c r="C6" s="40">
        <v>7.0000000000000007E-2</v>
      </c>
      <c r="D6" s="40">
        <v>0.03</v>
      </c>
      <c r="E6" s="41">
        <v>0.1</v>
      </c>
    </row>
    <row r="7" spans="1:5" x14ac:dyDescent="0.2">
      <c r="A7" s="34" t="s">
        <v>48</v>
      </c>
      <c r="B7" s="40">
        <v>0.43</v>
      </c>
      <c r="C7" s="23" t="s">
        <v>47</v>
      </c>
      <c r="D7" s="40">
        <v>0.08</v>
      </c>
      <c r="E7" s="41">
        <v>0.51</v>
      </c>
    </row>
    <row r="8" spans="1:5" ht="42" x14ac:dyDescent="0.2">
      <c r="A8" s="37" t="s">
        <v>49</v>
      </c>
      <c r="B8" s="42">
        <v>0.22</v>
      </c>
      <c r="C8" s="42">
        <v>0.1</v>
      </c>
      <c r="D8" s="24" t="s">
        <v>47</v>
      </c>
      <c r="E8" s="43">
        <v>0.31</v>
      </c>
    </row>
    <row r="9" spans="1:5" x14ac:dyDescent="0.2">
      <c r="A9" s="166" t="s">
        <v>50</v>
      </c>
      <c r="B9" s="166"/>
    </row>
  </sheetData>
  <mergeCells count="7">
    <mergeCell ref="A9:B9"/>
    <mergeCell ref="A2:E2"/>
    <mergeCell ref="B3:E3"/>
    <mergeCell ref="A4:A5"/>
    <mergeCell ref="B4:B5"/>
    <mergeCell ref="D4:D5"/>
    <mergeCell ref="E4:E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9"/>
  <sheetViews>
    <sheetView workbookViewId="0"/>
  </sheetViews>
  <sheetFormatPr baseColWidth="10" defaultRowHeight="15" x14ac:dyDescent="0.2"/>
  <cols>
    <col min="1" max="1" width="26.6640625" customWidth="1"/>
  </cols>
  <sheetData>
    <row r="2" spans="1:7" x14ac:dyDescent="0.2">
      <c r="A2" s="172" t="s">
        <v>51</v>
      </c>
      <c r="B2" s="172"/>
      <c r="C2" s="172"/>
      <c r="D2" s="172"/>
      <c r="E2" s="172"/>
      <c r="F2" s="172"/>
      <c r="G2" s="172"/>
    </row>
    <row r="3" spans="1:7" x14ac:dyDescent="0.2">
      <c r="A3" s="19" t="s">
        <v>52</v>
      </c>
      <c r="B3" s="14" t="s">
        <v>36</v>
      </c>
      <c r="C3" s="44" t="s">
        <v>53</v>
      </c>
      <c r="D3" s="14" t="s">
        <v>37</v>
      </c>
      <c r="E3" s="44" t="s">
        <v>53</v>
      </c>
      <c r="F3" s="14" t="s">
        <v>27</v>
      </c>
      <c r="G3" s="14" t="s">
        <v>53</v>
      </c>
    </row>
    <row r="4" spans="1:7" ht="28" x14ac:dyDescent="0.2">
      <c r="A4" s="45" t="s">
        <v>54</v>
      </c>
      <c r="B4" s="46">
        <v>10.9</v>
      </c>
      <c r="C4" s="47">
        <v>0.2</v>
      </c>
      <c r="D4" s="46">
        <v>30.9</v>
      </c>
      <c r="E4" s="47">
        <v>7.3</v>
      </c>
      <c r="F4" s="46">
        <v>23.7</v>
      </c>
      <c r="G4" s="46">
        <v>6.4</v>
      </c>
    </row>
    <row r="5" spans="1:7" x14ac:dyDescent="0.2">
      <c r="A5" s="45" t="s">
        <v>55</v>
      </c>
      <c r="B5" s="46">
        <v>14.1</v>
      </c>
      <c r="C5" s="47">
        <v>3.3</v>
      </c>
      <c r="D5" s="46">
        <v>31.7</v>
      </c>
      <c r="E5" s="47">
        <v>8.1999999999999993</v>
      </c>
      <c r="F5" s="46">
        <v>25.8</v>
      </c>
      <c r="G5" s="46">
        <v>8.5</v>
      </c>
    </row>
    <row r="6" spans="1:7" ht="28" x14ac:dyDescent="0.2">
      <c r="A6" s="45" t="s">
        <v>56</v>
      </c>
      <c r="B6" s="46">
        <v>13.3</v>
      </c>
      <c r="C6" s="47">
        <v>2.5</v>
      </c>
      <c r="D6" s="46">
        <v>27.1</v>
      </c>
      <c r="E6" s="47">
        <v>3.6</v>
      </c>
      <c r="F6" s="46">
        <v>20.8</v>
      </c>
      <c r="G6" s="46">
        <v>3.5</v>
      </c>
    </row>
    <row r="7" spans="1:7" x14ac:dyDescent="0.2">
      <c r="A7" s="48" t="s">
        <v>57</v>
      </c>
      <c r="B7" s="49">
        <v>11.3</v>
      </c>
      <c r="C7" s="50">
        <v>0.5</v>
      </c>
      <c r="D7" s="49">
        <v>29.3</v>
      </c>
      <c r="E7" s="50">
        <v>5.8</v>
      </c>
      <c r="F7" s="49">
        <v>21.8</v>
      </c>
      <c r="G7" s="49">
        <v>4.5999999999999996</v>
      </c>
    </row>
    <row r="8" spans="1:7" x14ac:dyDescent="0.2">
      <c r="A8" s="51" t="s">
        <v>58</v>
      </c>
      <c r="B8" s="52">
        <v>10.8</v>
      </c>
      <c r="C8" s="44" t="s">
        <v>59</v>
      </c>
      <c r="D8" s="52">
        <v>23.5</v>
      </c>
      <c r="E8" s="44" t="s">
        <v>59</v>
      </c>
      <c r="F8" s="52">
        <v>17.2</v>
      </c>
      <c r="G8" s="14" t="s">
        <v>59</v>
      </c>
    </row>
    <row r="9" spans="1:7" ht="46.75" customHeight="1" x14ac:dyDescent="0.2">
      <c r="A9" s="171" t="s">
        <v>60</v>
      </c>
      <c r="B9" s="171"/>
      <c r="C9" s="171"/>
      <c r="D9" s="171"/>
      <c r="E9" s="171"/>
      <c r="F9" s="171"/>
      <c r="G9" s="171"/>
    </row>
  </sheetData>
  <mergeCells count="2">
    <mergeCell ref="A9:G9"/>
    <mergeCell ref="A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5"/>
  <sheetViews>
    <sheetView workbookViewId="0"/>
  </sheetViews>
  <sheetFormatPr baseColWidth="10" defaultColWidth="8.83203125" defaultRowHeight="15" x14ac:dyDescent="0.2"/>
  <cols>
    <col min="1" max="1" width="26.1640625" customWidth="1"/>
  </cols>
  <sheetData>
    <row r="1" spans="1:7" x14ac:dyDescent="0.2">
      <c r="C1" s="1" t="s">
        <v>61</v>
      </c>
      <c r="D1" s="1" t="s">
        <v>62</v>
      </c>
      <c r="E1" t="s">
        <v>63</v>
      </c>
      <c r="F1" t="s">
        <v>64</v>
      </c>
    </row>
    <row r="2" spans="1:7" x14ac:dyDescent="0.2">
      <c r="A2" s="173" t="s">
        <v>43</v>
      </c>
      <c r="B2" t="s">
        <v>36</v>
      </c>
      <c r="C2">
        <v>26</v>
      </c>
      <c r="D2">
        <v>53</v>
      </c>
      <c r="E2">
        <v>19</v>
      </c>
      <c r="F2">
        <v>1</v>
      </c>
      <c r="G2">
        <f>SUM(C2:F2)</f>
        <v>99</v>
      </c>
    </row>
    <row r="3" spans="1:7" x14ac:dyDescent="0.2">
      <c r="A3" s="173"/>
      <c r="B3" t="s">
        <v>37</v>
      </c>
      <c r="C3">
        <v>44</v>
      </c>
      <c r="D3">
        <v>35</v>
      </c>
      <c r="E3">
        <v>20</v>
      </c>
      <c r="F3">
        <v>1</v>
      </c>
      <c r="G3">
        <f t="shared" ref="G3:G13" si="0">SUM(C3:F3)</f>
        <v>100</v>
      </c>
    </row>
    <row r="4" spans="1:7" x14ac:dyDescent="0.2">
      <c r="A4" s="173"/>
      <c r="B4" t="s">
        <v>65</v>
      </c>
      <c r="C4">
        <v>40</v>
      </c>
      <c r="D4">
        <v>39</v>
      </c>
      <c r="E4">
        <v>20</v>
      </c>
      <c r="F4">
        <v>1</v>
      </c>
      <c r="G4">
        <f t="shared" si="0"/>
        <v>100</v>
      </c>
    </row>
    <row r="5" spans="1:7" x14ac:dyDescent="0.2">
      <c r="A5" s="173" t="s">
        <v>48</v>
      </c>
      <c r="B5" t="s">
        <v>36</v>
      </c>
      <c r="C5">
        <v>40</v>
      </c>
      <c r="D5">
        <v>29</v>
      </c>
      <c r="E5">
        <v>15</v>
      </c>
      <c r="F5">
        <v>17</v>
      </c>
      <c r="G5">
        <f t="shared" si="0"/>
        <v>101</v>
      </c>
    </row>
    <row r="6" spans="1:7" x14ac:dyDescent="0.2">
      <c r="A6" s="173"/>
      <c r="B6" t="s">
        <v>37</v>
      </c>
      <c r="C6">
        <v>49</v>
      </c>
      <c r="D6">
        <v>23</v>
      </c>
      <c r="E6">
        <v>12</v>
      </c>
      <c r="F6">
        <v>16</v>
      </c>
      <c r="G6">
        <f t="shared" si="0"/>
        <v>100</v>
      </c>
    </row>
    <row r="7" spans="1:7" x14ac:dyDescent="0.2">
      <c r="A7" s="173"/>
      <c r="B7" t="s">
        <v>65</v>
      </c>
      <c r="C7">
        <v>47</v>
      </c>
      <c r="D7">
        <v>25</v>
      </c>
      <c r="E7">
        <v>12</v>
      </c>
      <c r="F7">
        <v>16</v>
      </c>
      <c r="G7">
        <f t="shared" si="0"/>
        <v>100</v>
      </c>
    </row>
    <row r="8" spans="1:7" x14ac:dyDescent="0.2">
      <c r="A8" s="173" t="s">
        <v>44</v>
      </c>
      <c r="B8" t="s">
        <v>36</v>
      </c>
      <c r="C8">
        <v>2</v>
      </c>
      <c r="D8">
        <v>29</v>
      </c>
      <c r="E8">
        <v>0</v>
      </c>
      <c r="F8">
        <v>70</v>
      </c>
      <c r="G8">
        <f t="shared" si="0"/>
        <v>101</v>
      </c>
    </row>
    <row r="9" spans="1:7" x14ac:dyDescent="0.2">
      <c r="A9" s="173"/>
      <c r="B9" t="s">
        <v>37</v>
      </c>
      <c r="C9">
        <v>17</v>
      </c>
      <c r="D9">
        <v>22</v>
      </c>
      <c r="E9">
        <v>0</v>
      </c>
      <c r="F9">
        <v>61</v>
      </c>
      <c r="G9">
        <f t="shared" si="0"/>
        <v>100</v>
      </c>
    </row>
    <row r="10" spans="1:7" x14ac:dyDescent="0.2">
      <c r="A10" s="173"/>
      <c r="B10" t="s">
        <v>65</v>
      </c>
      <c r="C10">
        <v>11</v>
      </c>
      <c r="D10">
        <v>25</v>
      </c>
      <c r="E10">
        <v>0</v>
      </c>
      <c r="F10">
        <v>65</v>
      </c>
      <c r="G10">
        <f t="shared" si="0"/>
        <v>101</v>
      </c>
    </row>
    <row r="11" spans="1:7" x14ac:dyDescent="0.2">
      <c r="A11" s="173" t="s">
        <v>57</v>
      </c>
      <c r="B11" t="s">
        <v>36</v>
      </c>
      <c r="C11">
        <v>29</v>
      </c>
      <c r="D11">
        <v>34</v>
      </c>
      <c r="E11">
        <v>28</v>
      </c>
      <c r="F11">
        <v>9</v>
      </c>
      <c r="G11">
        <f t="shared" si="0"/>
        <v>100</v>
      </c>
    </row>
    <row r="12" spans="1:7" x14ac:dyDescent="0.2">
      <c r="A12" s="173"/>
      <c r="B12" t="s">
        <v>37</v>
      </c>
      <c r="C12">
        <v>42</v>
      </c>
      <c r="D12">
        <v>25</v>
      </c>
      <c r="E12">
        <v>26</v>
      </c>
      <c r="F12">
        <v>7</v>
      </c>
      <c r="G12">
        <f t="shared" si="0"/>
        <v>100</v>
      </c>
    </row>
    <row r="13" spans="1:7" x14ac:dyDescent="0.2">
      <c r="A13" s="173"/>
      <c r="B13" t="s">
        <v>65</v>
      </c>
      <c r="C13">
        <v>39</v>
      </c>
      <c r="D13">
        <v>27</v>
      </c>
      <c r="E13">
        <v>27</v>
      </c>
      <c r="F13">
        <v>7</v>
      </c>
      <c r="G13">
        <f t="shared" si="0"/>
        <v>100</v>
      </c>
    </row>
    <row r="17" spans="1:7" ht="20" customHeight="1" x14ac:dyDescent="0.2">
      <c r="A17" s="163" t="s">
        <v>66</v>
      </c>
      <c r="B17" s="163"/>
      <c r="C17" s="163"/>
      <c r="D17" s="163"/>
      <c r="E17" s="163"/>
      <c r="F17" s="163"/>
      <c r="G17" s="163"/>
    </row>
    <row r="18" spans="1:7" x14ac:dyDescent="0.2">
      <c r="A18" s="163"/>
      <c r="B18" s="163"/>
      <c r="C18" s="163"/>
      <c r="D18" s="163"/>
      <c r="E18" s="163"/>
      <c r="F18" s="163"/>
      <c r="G18" s="163"/>
    </row>
    <row r="38" spans="1:17" x14ac:dyDescent="0.2">
      <c r="Q38" s="1"/>
    </row>
    <row r="44" spans="1:17" ht="62.75" customHeight="1" x14ac:dyDescent="0.2">
      <c r="A44" s="164" t="s">
        <v>67</v>
      </c>
      <c r="B44" s="164"/>
      <c r="C44" s="164"/>
      <c r="D44" s="164"/>
      <c r="E44" s="164"/>
      <c r="F44" s="164"/>
      <c r="G44" s="164"/>
    </row>
    <row r="45" spans="1:17" x14ac:dyDescent="0.2">
      <c r="A45" s="54"/>
    </row>
  </sheetData>
  <mergeCells count="6">
    <mergeCell ref="A44:G44"/>
    <mergeCell ref="A2:A4"/>
    <mergeCell ref="A5:A7"/>
    <mergeCell ref="A8:A10"/>
    <mergeCell ref="A11:A13"/>
    <mergeCell ref="A17:G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0"/>
  <sheetViews>
    <sheetView workbookViewId="0">
      <selection sqref="A1:G1"/>
    </sheetView>
  </sheetViews>
  <sheetFormatPr baseColWidth="10" defaultRowHeight="15" x14ac:dyDescent="0.2"/>
  <cols>
    <col min="1" max="1" width="43.33203125" customWidth="1"/>
  </cols>
  <sheetData>
    <row r="1" spans="1:7" ht="40" customHeight="1" x14ac:dyDescent="0.2">
      <c r="A1" s="162" t="s">
        <v>68</v>
      </c>
      <c r="B1" s="162"/>
      <c r="C1" s="162"/>
      <c r="D1" s="162"/>
      <c r="E1" s="162"/>
      <c r="F1" s="162"/>
      <c r="G1" s="162"/>
    </row>
    <row r="2" spans="1:7" ht="16" x14ac:dyDescent="0.2">
      <c r="A2" s="55"/>
      <c r="B2" s="18" t="s">
        <v>36</v>
      </c>
      <c r="C2" s="56"/>
      <c r="D2" s="18" t="s">
        <v>37</v>
      </c>
      <c r="E2" s="56"/>
      <c r="F2" s="18" t="s">
        <v>27</v>
      </c>
      <c r="G2" s="56"/>
    </row>
    <row r="3" spans="1:7" x14ac:dyDescent="0.2">
      <c r="A3" s="57" t="s">
        <v>69</v>
      </c>
      <c r="B3" s="24" t="s">
        <v>70</v>
      </c>
      <c r="C3" s="24" t="s">
        <v>71</v>
      </c>
      <c r="D3" s="24" t="s">
        <v>70</v>
      </c>
      <c r="E3" s="24" t="s">
        <v>71</v>
      </c>
      <c r="F3" s="24" t="s">
        <v>70</v>
      </c>
      <c r="G3" s="24" t="s">
        <v>71</v>
      </c>
    </row>
    <row r="4" spans="1:7" x14ac:dyDescent="0.2">
      <c r="A4" s="58" t="s">
        <v>72</v>
      </c>
      <c r="B4" s="176">
        <v>0.67</v>
      </c>
      <c r="C4" s="178">
        <v>44</v>
      </c>
      <c r="D4" s="176">
        <v>0.45</v>
      </c>
      <c r="E4" s="176">
        <v>0.39</v>
      </c>
      <c r="F4" s="176">
        <v>0.56000000000000005</v>
      </c>
      <c r="G4" s="178">
        <v>42</v>
      </c>
    </row>
    <row r="5" spans="1:7" x14ac:dyDescent="0.2">
      <c r="A5" s="59" t="s">
        <v>73</v>
      </c>
      <c r="B5" s="177"/>
      <c r="C5" s="175"/>
      <c r="D5" s="177"/>
      <c r="E5" s="177"/>
      <c r="F5" s="177"/>
      <c r="G5" s="175"/>
    </row>
    <row r="6" spans="1:7" x14ac:dyDescent="0.2">
      <c r="A6" s="58" t="s">
        <v>74</v>
      </c>
      <c r="B6" s="179">
        <v>0.85</v>
      </c>
      <c r="C6" s="174">
        <v>46</v>
      </c>
      <c r="D6" s="179">
        <v>0.5</v>
      </c>
      <c r="E6" s="179">
        <v>0.37</v>
      </c>
      <c r="F6" s="179">
        <v>0.63</v>
      </c>
      <c r="G6" s="174">
        <v>41</v>
      </c>
    </row>
    <row r="7" spans="1:7" x14ac:dyDescent="0.2">
      <c r="A7" s="59" t="s">
        <v>73</v>
      </c>
      <c r="B7" s="177"/>
      <c r="C7" s="175"/>
      <c r="D7" s="177"/>
      <c r="E7" s="177"/>
      <c r="F7" s="177"/>
      <c r="G7" s="175"/>
    </row>
    <row r="8" spans="1:7" x14ac:dyDescent="0.2">
      <c r="A8" s="58" t="s">
        <v>75</v>
      </c>
      <c r="B8" s="174" t="s">
        <v>76</v>
      </c>
      <c r="C8" s="174" t="s">
        <v>77</v>
      </c>
      <c r="D8" s="174" t="s">
        <v>78</v>
      </c>
      <c r="E8" s="174" t="s">
        <v>79</v>
      </c>
      <c r="F8" s="174" t="s">
        <v>80</v>
      </c>
      <c r="G8" s="174" t="s">
        <v>81</v>
      </c>
    </row>
    <row r="9" spans="1:7" x14ac:dyDescent="0.2">
      <c r="A9" s="57" t="s">
        <v>82</v>
      </c>
      <c r="B9" s="180"/>
      <c r="C9" s="180"/>
      <c r="D9" s="180"/>
      <c r="E9" s="180"/>
      <c r="F9" s="180"/>
      <c r="G9" s="180"/>
    </row>
    <row r="10" spans="1:7" x14ac:dyDescent="0.2">
      <c r="A10" s="58" t="s">
        <v>83</v>
      </c>
      <c r="B10" s="176">
        <v>0.72</v>
      </c>
      <c r="C10" s="178">
        <v>45</v>
      </c>
      <c r="D10" s="176">
        <v>0.47</v>
      </c>
      <c r="E10" s="178">
        <v>38</v>
      </c>
      <c r="F10" s="176">
        <v>0.59</v>
      </c>
      <c r="G10" s="178">
        <v>42</v>
      </c>
    </row>
    <row r="11" spans="1:7" x14ac:dyDescent="0.2">
      <c r="A11" s="59" t="s">
        <v>45</v>
      </c>
      <c r="B11" s="177"/>
      <c r="C11" s="175"/>
      <c r="D11" s="177"/>
      <c r="E11" s="175"/>
      <c r="F11" s="177"/>
      <c r="G11" s="175"/>
    </row>
    <row r="12" spans="1:7" x14ac:dyDescent="0.2">
      <c r="A12" s="58" t="s">
        <v>84</v>
      </c>
      <c r="B12" s="179">
        <v>0.75</v>
      </c>
      <c r="C12" s="174">
        <v>45</v>
      </c>
      <c r="D12" s="179">
        <v>0.43</v>
      </c>
      <c r="E12" s="174">
        <v>36</v>
      </c>
      <c r="F12" s="179">
        <v>0.55000000000000004</v>
      </c>
      <c r="G12" s="174">
        <v>41</v>
      </c>
    </row>
    <row r="13" spans="1:7" x14ac:dyDescent="0.2">
      <c r="A13" s="59" t="s">
        <v>45</v>
      </c>
      <c r="B13" s="177"/>
      <c r="C13" s="175"/>
      <c r="D13" s="177"/>
      <c r="E13" s="175"/>
      <c r="F13" s="177"/>
      <c r="G13" s="175"/>
    </row>
    <row r="14" spans="1:7" x14ac:dyDescent="0.2">
      <c r="A14" s="58" t="s">
        <v>85</v>
      </c>
      <c r="B14" s="174" t="s">
        <v>86</v>
      </c>
      <c r="C14" s="174" t="s">
        <v>87</v>
      </c>
      <c r="D14" s="174" t="s">
        <v>88</v>
      </c>
      <c r="E14" s="174" t="s">
        <v>79</v>
      </c>
      <c r="F14" s="174" t="s">
        <v>89</v>
      </c>
      <c r="G14" s="174" t="s">
        <v>79</v>
      </c>
    </row>
    <row r="15" spans="1:7" x14ac:dyDescent="0.2">
      <c r="A15" s="57" t="s">
        <v>82</v>
      </c>
      <c r="B15" s="180"/>
      <c r="C15" s="180"/>
      <c r="D15" s="180"/>
      <c r="E15" s="180"/>
      <c r="F15" s="180"/>
      <c r="G15" s="180"/>
    </row>
    <row r="16" spans="1:7" x14ac:dyDescent="0.2">
      <c r="A16" s="59" t="s">
        <v>90</v>
      </c>
      <c r="B16" s="61">
        <v>0.73</v>
      </c>
      <c r="C16" s="62">
        <v>45</v>
      </c>
      <c r="D16" s="61">
        <v>0.48</v>
      </c>
      <c r="E16" s="62">
        <v>38</v>
      </c>
      <c r="F16" s="61">
        <v>0.6</v>
      </c>
      <c r="G16" s="62">
        <v>42</v>
      </c>
    </row>
    <row r="17" spans="1:7" x14ac:dyDescent="0.2">
      <c r="A17" s="58" t="s">
        <v>91</v>
      </c>
      <c r="B17" s="179">
        <v>0.61</v>
      </c>
      <c r="C17" s="174">
        <v>43</v>
      </c>
      <c r="D17" s="179">
        <v>0.41</v>
      </c>
      <c r="E17" s="174">
        <v>36</v>
      </c>
      <c r="F17" s="179">
        <v>0.5</v>
      </c>
      <c r="G17" s="174">
        <v>40</v>
      </c>
    </row>
    <row r="18" spans="1:7" x14ac:dyDescent="0.2">
      <c r="A18" s="59" t="s">
        <v>73</v>
      </c>
      <c r="B18" s="177"/>
      <c r="C18" s="175"/>
      <c r="D18" s="177"/>
      <c r="E18" s="175"/>
      <c r="F18" s="177"/>
      <c r="G18" s="175"/>
    </row>
    <row r="19" spans="1:7" x14ac:dyDescent="0.2">
      <c r="A19" s="58" t="s">
        <v>75</v>
      </c>
      <c r="B19" s="174" t="s">
        <v>92</v>
      </c>
      <c r="C19" s="174" t="s">
        <v>79</v>
      </c>
      <c r="D19" s="174" t="s">
        <v>93</v>
      </c>
      <c r="E19" s="174" t="s">
        <v>79</v>
      </c>
      <c r="F19" s="174" t="s">
        <v>94</v>
      </c>
      <c r="G19" s="174" t="s">
        <v>95</v>
      </c>
    </row>
    <row r="20" spans="1:7" x14ac:dyDescent="0.2">
      <c r="A20" s="57" t="s">
        <v>96</v>
      </c>
      <c r="B20" s="180"/>
      <c r="C20" s="180"/>
      <c r="D20" s="180"/>
      <c r="E20" s="180"/>
      <c r="F20" s="180"/>
      <c r="G20" s="180"/>
    </row>
    <row r="21" spans="1:7" x14ac:dyDescent="0.2">
      <c r="A21" s="58" t="s">
        <v>97</v>
      </c>
      <c r="B21" s="176">
        <v>0.68</v>
      </c>
      <c r="C21" s="178">
        <v>44</v>
      </c>
      <c r="D21" s="176">
        <v>0.47</v>
      </c>
      <c r="E21" s="178">
        <v>39</v>
      </c>
      <c r="F21" s="176">
        <v>0.57999999999999996</v>
      </c>
      <c r="G21" s="178">
        <v>42</v>
      </c>
    </row>
    <row r="22" spans="1:7" x14ac:dyDescent="0.2">
      <c r="A22" s="59" t="s">
        <v>98</v>
      </c>
      <c r="B22" s="177"/>
      <c r="C22" s="175"/>
      <c r="D22" s="177"/>
      <c r="E22" s="175"/>
      <c r="F22" s="177"/>
      <c r="G22" s="175"/>
    </row>
    <row r="23" spans="1:7" x14ac:dyDescent="0.2">
      <c r="A23" s="59" t="s">
        <v>99</v>
      </c>
      <c r="B23" s="61">
        <v>0.77</v>
      </c>
      <c r="C23" s="62">
        <v>46</v>
      </c>
      <c r="D23" s="61">
        <v>0.46</v>
      </c>
      <c r="E23" s="62">
        <v>37</v>
      </c>
      <c r="F23" s="61">
        <v>0.59</v>
      </c>
      <c r="G23" s="62">
        <v>42</v>
      </c>
    </row>
    <row r="24" spans="1:7" x14ac:dyDescent="0.2">
      <c r="A24" s="58" t="s">
        <v>85</v>
      </c>
      <c r="B24" s="174" t="s">
        <v>100</v>
      </c>
      <c r="C24" s="174" t="s">
        <v>77</v>
      </c>
      <c r="D24" s="174" t="s">
        <v>101</v>
      </c>
      <c r="E24" s="174" t="s">
        <v>79</v>
      </c>
      <c r="F24" s="174" t="s">
        <v>102</v>
      </c>
      <c r="G24" s="174" t="s">
        <v>87</v>
      </c>
    </row>
    <row r="25" spans="1:7" x14ac:dyDescent="0.2">
      <c r="A25" s="57" t="s">
        <v>82</v>
      </c>
      <c r="B25" s="180"/>
      <c r="C25" s="180"/>
      <c r="D25" s="180"/>
      <c r="E25" s="180"/>
      <c r="F25" s="180"/>
      <c r="G25" s="180"/>
    </row>
    <row r="26" spans="1:7" x14ac:dyDescent="0.2">
      <c r="A26" s="181" t="s">
        <v>103</v>
      </c>
      <c r="B26" s="181"/>
      <c r="C26" s="181"/>
      <c r="D26" s="181"/>
      <c r="E26" s="181"/>
      <c r="F26" s="181"/>
      <c r="G26" s="181"/>
    </row>
    <row r="29" spans="1:7" x14ac:dyDescent="0.2">
      <c r="A29" s="29"/>
    </row>
    <row r="30" spans="1:7" x14ac:dyDescent="0.2">
      <c r="A30" s="54"/>
    </row>
  </sheetData>
  <mergeCells count="62">
    <mergeCell ref="A1:G1"/>
    <mergeCell ref="A26:G26"/>
    <mergeCell ref="B24:B25"/>
    <mergeCell ref="C24:C25"/>
    <mergeCell ref="D24:D25"/>
    <mergeCell ref="E24:E25"/>
    <mergeCell ref="F24:F25"/>
    <mergeCell ref="G24:G25"/>
    <mergeCell ref="B21:B22"/>
    <mergeCell ref="C21:C22"/>
    <mergeCell ref="D21:D22"/>
    <mergeCell ref="E21:E22"/>
    <mergeCell ref="F21:F22"/>
    <mergeCell ref="G21:G22"/>
    <mergeCell ref="B19:B20"/>
    <mergeCell ref="C19:C20"/>
    <mergeCell ref="D19:D20"/>
    <mergeCell ref="E19:E20"/>
    <mergeCell ref="F19:F20"/>
    <mergeCell ref="G19:G20"/>
    <mergeCell ref="B17:B18"/>
    <mergeCell ref="C17:C18"/>
    <mergeCell ref="D17:D18"/>
    <mergeCell ref="E17:E18"/>
    <mergeCell ref="F17:F18"/>
    <mergeCell ref="G17:G18"/>
    <mergeCell ref="G14:G15"/>
    <mergeCell ref="B12:B13"/>
    <mergeCell ref="C12:C13"/>
    <mergeCell ref="D12:D13"/>
    <mergeCell ref="E12:E13"/>
    <mergeCell ref="F12:F13"/>
    <mergeCell ref="G12:G13"/>
    <mergeCell ref="B14:B15"/>
    <mergeCell ref="C14:C15"/>
    <mergeCell ref="D14:D15"/>
    <mergeCell ref="E14:E15"/>
    <mergeCell ref="F14:F15"/>
    <mergeCell ref="G10:G11"/>
    <mergeCell ref="B8:B9"/>
    <mergeCell ref="C8:C9"/>
    <mergeCell ref="D8:D9"/>
    <mergeCell ref="E8:E9"/>
    <mergeCell ref="F8:F9"/>
    <mergeCell ref="G8:G9"/>
    <mergeCell ref="B10:B11"/>
    <mergeCell ref="C10:C11"/>
    <mergeCell ref="D10:D11"/>
    <mergeCell ref="E10:E11"/>
    <mergeCell ref="F10:F11"/>
    <mergeCell ref="G6:G7"/>
    <mergeCell ref="B4:B5"/>
    <mergeCell ref="C4:C5"/>
    <mergeCell ref="D4:D5"/>
    <mergeCell ref="E4:E5"/>
    <mergeCell ref="F4:F5"/>
    <mergeCell ref="G4:G5"/>
    <mergeCell ref="B6:B7"/>
    <mergeCell ref="C6:C7"/>
    <mergeCell ref="D6:D7"/>
    <mergeCell ref="E6:E7"/>
    <mergeCell ref="F6:F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9"/>
  <sheetViews>
    <sheetView workbookViewId="0">
      <selection sqref="A1:G1"/>
    </sheetView>
  </sheetViews>
  <sheetFormatPr baseColWidth="10" defaultRowHeight="15" x14ac:dyDescent="0.2"/>
  <cols>
    <col min="2" max="2" width="11.83203125" customWidth="1"/>
    <col min="3" max="3" width="11.5" customWidth="1"/>
    <col min="4" max="4" width="11.83203125" customWidth="1"/>
    <col min="5" max="5" width="11.5" customWidth="1"/>
    <col min="6" max="6" width="11.83203125" customWidth="1"/>
    <col min="7" max="7" width="11.5" customWidth="1"/>
  </cols>
  <sheetData>
    <row r="1" spans="1:7" ht="37.25" customHeight="1" x14ac:dyDescent="0.2">
      <c r="A1" s="162" t="s">
        <v>104</v>
      </c>
      <c r="B1" s="162"/>
      <c r="C1" s="162"/>
      <c r="D1" s="162"/>
      <c r="E1" s="162"/>
      <c r="F1" s="162"/>
      <c r="G1" s="162"/>
    </row>
    <row r="2" spans="1:7" ht="16" x14ac:dyDescent="0.2">
      <c r="A2" s="55"/>
      <c r="B2" s="18" t="s">
        <v>36</v>
      </c>
      <c r="C2" s="56"/>
      <c r="D2" s="18" t="s">
        <v>37</v>
      </c>
      <c r="E2" s="56"/>
      <c r="F2" s="18" t="s">
        <v>27</v>
      </c>
      <c r="G2" s="56"/>
    </row>
    <row r="3" spans="1:7" ht="28" x14ac:dyDescent="0.2">
      <c r="A3" s="37" t="s">
        <v>69</v>
      </c>
      <c r="B3" s="24" t="s">
        <v>70</v>
      </c>
      <c r="C3" s="24" t="s">
        <v>71</v>
      </c>
      <c r="D3" s="24" t="s">
        <v>70</v>
      </c>
      <c r="E3" s="24" t="s">
        <v>71</v>
      </c>
      <c r="F3" s="24" t="s">
        <v>70</v>
      </c>
      <c r="G3" s="24" t="s">
        <v>71</v>
      </c>
    </row>
    <row r="4" spans="1:7" ht="84" x14ac:dyDescent="0.2">
      <c r="A4" s="63" t="s">
        <v>90</v>
      </c>
      <c r="B4" s="61">
        <v>0.84</v>
      </c>
      <c r="C4" s="62">
        <v>46</v>
      </c>
      <c r="D4" s="61">
        <v>0.56999999999999995</v>
      </c>
      <c r="E4" s="62">
        <v>39</v>
      </c>
      <c r="F4" s="61">
        <v>0.7</v>
      </c>
      <c r="G4" s="62">
        <v>43</v>
      </c>
    </row>
    <row r="5" spans="1:7" ht="42" x14ac:dyDescent="0.2">
      <c r="A5" s="34" t="s">
        <v>91</v>
      </c>
      <c r="B5" s="179">
        <v>0.77</v>
      </c>
      <c r="C5" s="174">
        <v>45</v>
      </c>
      <c r="D5" s="179">
        <v>0.54</v>
      </c>
      <c r="E5" s="174">
        <v>37</v>
      </c>
      <c r="F5" s="179">
        <v>0.63</v>
      </c>
      <c r="G5" s="174">
        <v>41</v>
      </c>
    </row>
    <row r="6" spans="1:7" ht="28" x14ac:dyDescent="0.2">
      <c r="A6" s="63" t="s">
        <v>73</v>
      </c>
      <c r="B6" s="177"/>
      <c r="C6" s="175"/>
      <c r="D6" s="177"/>
      <c r="E6" s="175"/>
      <c r="F6" s="177"/>
      <c r="G6" s="175"/>
    </row>
    <row r="7" spans="1:7" ht="42" x14ac:dyDescent="0.2">
      <c r="A7" s="34" t="s">
        <v>85</v>
      </c>
      <c r="B7" s="182" t="s">
        <v>93</v>
      </c>
      <c r="C7" s="182" t="s">
        <v>105</v>
      </c>
      <c r="D7" s="182" t="s">
        <v>88</v>
      </c>
      <c r="E7" s="182" t="s">
        <v>106</v>
      </c>
      <c r="F7" s="182" t="s">
        <v>107</v>
      </c>
      <c r="G7" s="182" t="s">
        <v>106</v>
      </c>
    </row>
    <row r="8" spans="1:7" x14ac:dyDescent="0.2">
      <c r="A8" s="37" t="s">
        <v>82</v>
      </c>
      <c r="B8" s="183"/>
      <c r="C8" s="183"/>
      <c r="D8" s="183"/>
      <c r="E8" s="183"/>
      <c r="F8" s="183"/>
      <c r="G8" s="183"/>
    </row>
    <row r="9" spans="1:7" x14ac:dyDescent="0.2">
      <c r="A9" s="181" t="s">
        <v>108</v>
      </c>
      <c r="B9" s="181"/>
      <c r="C9" s="181"/>
      <c r="D9" s="181"/>
      <c r="E9" s="181"/>
      <c r="F9" s="181"/>
      <c r="G9" s="181"/>
    </row>
  </sheetData>
  <mergeCells count="14">
    <mergeCell ref="A9:G9"/>
    <mergeCell ref="A1:G1"/>
    <mergeCell ref="B7:B8"/>
    <mergeCell ref="C7:C8"/>
    <mergeCell ref="D7:D8"/>
    <mergeCell ref="E7:E8"/>
    <mergeCell ref="F7:F8"/>
    <mergeCell ref="G7:G8"/>
    <mergeCell ref="B5:B6"/>
    <mergeCell ref="C5:C6"/>
    <mergeCell ref="D5:D6"/>
    <mergeCell ref="E5:E6"/>
    <mergeCell ref="F5:F6"/>
    <mergeCell ref="G5:G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
  <sheetViews>
    <sheetView workbookViewId="0">
      <selection activeCell="F20" sqref="F20"/>
    </sheetView>
  </sheetViews>
  <sheetFormatPr baseColWidth="10" defaultRowHeight="15" x14ac:dyDescent="0.2"/>
  <cols>
    <col min="7" max="7" width="21.5" customWidth="1"/>
  </cols>
  <sheetData>
    <row r="1" spans="1:7" ht="37.25" customHeight="1" x14ac:dyDescent="0.2">
      <c r="A1" s="187" t="s">
        <v>109</v>
      </c>
      <c r="B1" s="187"/>
      <c r="C1" s="187"/>
      <c r="D1" s="187"/>
      <c r="E1" s="187"/>
      <c r="F1" s="187"/>
      <c r="G1" s="187"/>
    </row>
    <row r="2" spans="1:7" x14ac:dyDescent="0.2">
      <c r="A2" s="33"/>
      <c r="B2" s="33"/>
      <c r="C2" s="188" t="s">
        <v>1</v>
      </c>
      <c r="D2" s="188"/>
      <c r="E2" s="188"/>
      <c r="F2" s="188"/>
      <c r="G2" s="19"/>
    </row>
    <row r="3" spans="1:7" ht="30.75" customHeight="1" x14ac:dyDescent="0.2">
      <c r="A3" s="167"/>
      <c r="B3" s="167"/>
      <c r="C3" s="169" t="s">
        <v>43</v>
      </c>
      <c r="D3" s="39" t="s">
        <v>4</v>
      </c>
      <c r="E3" s="169" t="s">
        <v>44</v>
      </c>
      <c r="F3" s="169" t="s">
        <v>57</v>
      </c>
      <c r="G3" s="169" t="s">
        <v>110</v>
      </c>
    </row>
    <row r="4" spans="1:7" x14ac:dyDescent="0.2">
      <c r="A4" s="168"/>
      <c r="B4" s="168"/>
      <c r="C4" s="170"/>
      <c r="D4" s="25" t="s">
        <v>45</v>
      </c>
      <c r="E4" s="170"/>
      <c r="F4" s="170"/>
      <c r="G4" s="170"/>
    </row>
    <row r="5" spans="1:7" x14ac:dyDescent="0.2">
      <c r="A5" s="167" t="s">
        <v>111</v>
      </c>
      <c r="B5" s="28" t="s">
        <v>36</v>
      </c>
      <c r="C5" s="27">
        <v>32</v>
      </c>
      <c r="D5" s="27">
        <v>33</v>
      </c>
      <c r="E5" s="27">
        <v>43</v>
      </c>
      <c r="F5" s="27">
        <v>31</v>
      </c>
      <c r="G5" s="27">
        <v>38</v>
      </c>
    </row>
    <row r="6" spans="1:7" x14ac:dyDescent="0.2">
      <c r="A6" s="184"/>
      <c r="B6" s="28" t="s">
        <v>37</v>
      </c>
      <c r="C6" s="27">
        <v>29</v>
      </c>
      <c r="D6" s="27">
        <v>29</v>
      </c>
      <c r="E6" s="27">
        <v>41</v>
      </c>
      <c r="F6" s="27">
        <v>29</v>
      </c>
      <c r="G6" s="27">
        <v>36</v>
      </c>
    </row>
    <row r="7" spans="1:7" x14ac:dyDescent="0.2">
      <c r="A7" s="185"/>
      <c r="B7" s="37" t="s">
        <v>27</v>
      </c>
      <c r="C7" s="24">
        <v>30</v>
      </c>
      <c r="D7" s="24">
        <v>30</v>
      </c>
      <c r="E7" s="24">
        <v>42</v>
      </c>
      <c r="F7" s="24">
        <v>30</v>
      </c>
      <c r="G7" s="24">
        <v>37</v>
      </c>
    </row>
    <row r="8" spans="1:7" x14ac:dyDescent="0.2">
      <c r="A8" s="186" t="s">
        <v>112</v>
      </c>
      <c r="B8" s="28" t="s">
        <v>36</v>
      </c>
      <c r="C8" s="27">
        <v>52</v>
      </c>
      <c r="D8" s="27">
        <v>52</v>
      </c>
      <c r="E8" s="27">
        <v>53</v>
      </c>
      <c r="F8" s="27">
        <v>54</v>
      </c>
      <c r="G8" s="27">
        <v>52</v>
      </c>
    </row>
    <row r="9" spans="1:7" x14ac:dyDescent="0.2">
      <c r="A9" s="184"/>
      <c r="B9" s="28" t="s">
        <v>37</v>
      </c>
      <c r="C9" s="27">
        <v>54</v>
      </c>
      <c r="D9" s="27">
        <v>52</v>
      </c>
      <c r="E9" s="27">
        <v>53</v>
      </c>
      <c r="F9" s="27">
        <v>54</v>
      </c>
      <c r="G9" s="27">
        <v>53</v>
      </c>
    </row>
    <row r="10" spans="1:7" x14ac:dyDescent="0.2">
      <c r="A10" s="185"/>
      <c r="B10" s="37" t="s">
        <v>27</v>
      </c>
      <c r="C10" s="24">
        <v>53</v>
      </c>
      <c r="D10" s="24">
        <v>52</v>
      </c>
      <c r="E10" s="24">
        <v>53</v>
      </c>
      <c r="F10" s="24">
        <v>54</v>
      </c>
      <c r="G10" s="24">
        <v>53</v>
      </c>
    </row>
    <row r="11" spans="1:7" x14ac:dyDescent="0.2">
      <c r="A11" s="1" t="s">
        <v>113</v>
      </c>
    </row>
  </sheetData>
  <mergeCells count="10">
    <mergeCell ref="G3:G4"/>
    <mergeCell ref="A5:A7"/>
    <mergeCell ref="A8:A10"/>
    <mergeCell ref="A1:G1"/>
    <mergeCell ref="C2:F2"/>
    <mergeCell ref="A3:A4"/>
    <mergeCell ref="B3:B4"/>
    <mergeCell ref="C3:C4"/>
    <mergeCell ref="E3:E4"/>
    <mergeCell ref="F3:F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1"/>
  <sheetViews>
    <sheetView workbookViewId="0"/>
  </sheetViews>
  <sheetFormatPr baseColWidth="10" defaultRowHeight="15" x14ac:dyDescent="0.2"/>
  <sheetData>
    <row r="1" spans="1:7" ht="40" customHeight="1" x14ac:dyDescent="0.2">
      <c r="A1" s="162" t="s">
        <v>114</v>
      </c>
      <c r="B1" s="162"/>
      <c r="C1" s="162"/>
      <c r="D1" s="162"/>
      <c r="E1" s="162"/>
      <c r="F1" s="162"/>
      <c r="G1" s="162"/>
    </row>
    <row r="2" spans="1:7" x14ac:dyDescent="0.2">
      <c r="A2" s="64"/>
      <c r="B2" s="64"/>
      <c r="C2" s="188" t="s">
        <v>1</v>
      </c>
      <c r="D2" s="188"/>
      <c r="E2" s="188"/>
      <c r="F2" s="188"/>
      <c r="G2" s="19"/>
    </row>
    <row r="3" spans="1:7" ht="30.75" customHeight="1" x14ac:dyDescent="0.2">
      <c r="A3" s="166" t="s">
        <v>115</v>
      </c>
      <c r="B3" s="166"/>
      <c r="C3" s="169" t="s">
        <v>43</v>
      </c>
      <c r="D3" s="39" t="s">
        <v>4</v>
      </c>
      <c r="E3" s="169" t="s">
        <v>44</v>
      </c>
      <c r="F3" s="169" t="s">
        <v>57</v>
      </c>
      <c r="G3" s="169" t="s">
        <v>110</v>
      </c>
    </row>
    <row r="4" spans="1:7" x14ac:dyDescent="0.2">
      <c r="A4" s="193"/>
      <c r="B4" s="193"/>
      <c r="C4" s="170"/>
      <c r="D4" s="25" t="s">
        <v>45</v>
      </c>
      <c r="E4" s="170"/>
      <c r="F4" s="170"/>
      <c r="G4" s="170"/>
    </row>
    <row r="5" spans="1:7" x14ac:dyDescent="0.2">
      <c r="A5" s="166" t="s">
        <v>116</v>
      </c>
      <c r="B5" s="20" t="s">
        <v>36</v>
      </c>
      <c r="C5" s="60">
        <v>0.21</v>
      </c>
      <c r="D5" s="60">
        <v>0.2</v>
      </c>
      <c r="E5" s="60">
        <v>0.15</v>
      </c>
      <c r="F5" s="60">
        <v>0.21</v>
      </c>
      <c r="G5" s="60">
        <v>0.13</v>
      </c>
    </row>
    <row r="6" spans="1:7" x14ac:dyDescent="0.2">
      <c r="A6" s="189"/>
      <c r="B6" s="20" t="s">
        <v>37</v>
      </c>
      <c r="C6" s="60">
        <v>0.43</v>
      </c>
      <c r="D6" s="60">
        <v>0.44</v>
      </c>
      <c r="E6" s="60">
        <v>0.26</v>
      </c>
      <c r="F6" s="60">
        <v>0.42</v>
      </c>
      <c r="G6" s="60">
        <v>0.2</v>
      </c>
    </row>
    <row r="7" spans="1:7" x14ac:dyDescent="0.2">
      <c r="A7" s="190"/>
      <c r="B7" s="57" t="s">
        <v>27</v>
      </c>
      <c r="C7" s="42">
        <v>0.35</v>
      </c>
      <c r="D7" s="42">
        <v>0.35</v>
      </c>
      <c r="E7" s="42">
        <v>0.21</v>
      </c>
      <c r="F7" s="42">
        <v>0.34</v>
      </c>
      <c r="G7" s="42">
        <v>0.16</v>
      </c>
    </row>
    <row r="8" spans="1:7" x14ac:dyDescent="0.2">
      <c r="A8" s="191" t="s">
        <v>117</v>
      </c>
      <c r="B8" s="20" t="s">
        <v>36</v>
      </c>
      <c r="C8" s="60">
        <v>0.35</v>
      </c>
      <c r="D8" s="60">
        <v>0.32</v>
      </c>
      <c r="E8" s="60">
        <v>0.31</v>
      </c>
      <c r="F8" s="60">
        <v>0.34</v>
      </c>
      <c r="G8" s="60">
        <v>0.25</v>
      </c>
    </row>
    <row r="9" spans="1:7" x14ac:dyDescent="0.2">
      <c r="A9" s="189"/>
      <c r="B9" s="20" t="s">
        <v>37</v>
      </c>
      <c r="C9" s="60">
        <v>0.51</v>
      </c>
      <c r="D9" s="60">
        <v>0.53</v>
      </c>
      <c r="E9" s="60">
        <v>0.31</v>
      </c>
      <c r="F9" s="60">
        <v>0.49</v>
      </c>
      <c r="G9" s="60">
        <v>0.28000000000000003</v>
      </c>
    </row>
    <row r="10" spans="1:7" x14ac:dyDescent="0.2">
      <c r="A10" s="190"/>
      <c r="B10" s="57" t="s">
        <v>27</v>
      </c>
      <c r="C10" s="42">
        <v>0.45</v>
      </c>
      <c r="D10" s="42">
        <v>0.45</v>
      </c>
      <c r="E10" s="42">
        <v>0.31</v>
      </c>
      <c r="F10" s="42">
        <v>0.43</v>
      </c>
      <c r="G10" s="42">
        <v>0.26</v>
      </c>
    </row>
    <row r="11" spans="1:7" x14ac:dyDescent="0.2">
      <c r="A11" s="192" t="s">
        <v>118</v>
      </c>
      <c r="B11" s="192"/>
      <c r="C11" s="192"/>
      <c r="D11" s="192"/>
      <c r="E11" s="192"/>
      <c r="F11" s="192"/>
      <c r="G11" s="192"/>
    </row>
  </sheetData>
  <mergeCells count="11">
    <mergeCell ref="G3:G4"/>
    <mergeCell ref="A5:A7"/>
    <mergeCell ref="A8:A10"/>
    <mergeCell ref="A1:G1"/>
    <mergeCell ref="A11:G11"/>
    <mergeCell ref="C2:F2"/>
    <mergeCell ref="A3:A4"/>
    <mergeCell ref="B3:B4"/>
    <mergeCell ref="C3:C4"/>
    <mergeCell ref="E3:E4"/>
    <mergeCell ref="F3:F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5"/>
  <sheetViews>
    <sheetView workbookViewId="0">
      <selection sqref="A1:G1"/>
    </sheetView>
  </sheetViews>
  <sheetFormatPr baseColWidth="10" defaultRowHeight="15" x14ac:dyDescent="0.2"/>
  <sheetData>
    <row r="1" spans="1:7" x14ac:dyDescent="0.2">
      <c r="A1" s="162" t="s">
        <v>119</v>
      </c>
      <c r="B1" s="162"/>
      <c r="C1" s="162"/>
      <c r="D1" s="162"/>
      <c r="E1" s="162"/>
      <c r="F1" s="162"/>
      <c r="G1" s="162"/>
    </row>
    <row r="2" spans="1:7" x14ac:dyDescent="0.2">
      <c r="A2" s="65"/>
      <c r="B2" s="66"/>
      <c r="C2" s="194" t="s">
        <v>120</v>
      </c>
      <c r="D2" s="195"/>
      <c r="E2" s="196"/>
      <c r="F2" s="67"/>
      <c r="G2" s="68"/>
    </row>
    <row r="3" spans="1:7" ht="39" x14ac:dyDescent="0.2">
      <c r="A3" s="69" t="s">
        <v>2</v>
      </c>
      <c r="B3" s="70" t="s">
        <v>121</v>
      </c>
      <c r="C3" s="71" t="s">
        <v>122</v>
      </c>
      <c r="D3" s="71" t="s">
        <v>123</v>
      </c>
      <c r="E3" s="70" t="s">
        <v>124</v>
      </c>
      <c r="F3" s="72" t="s">
        <v>125</v>
      </c>
      <c r="G3" s="73" t="s">
        <v>126</v>
      </c>
    </row>
    <row r="4" spans="1:7" x14ac:dyDescent="0.2">
      <c r="A4" s="74" t="s">
        <v>127</v>
      </c>
      <c r="B4" s="75">
        <v>14350</v>
      </c>
      <c r="C4" s="76" t="s">
        <v>128</v>
      </c>
      <c r="D4" s="76" t="s">
        <v>129</v>
      </c>
      <c r="E4" s="77" t="s">
        <v>130</v>
      </c>
      <c r="F4" s="78" t="s">
        <v>131</v>
      </c>
      <c r="G4" s="79" t="s">
        <v>132</v>
      </c>
    </row>
    <row r="5" spans="1:7" x14ac:dyDescent="0.2">
      <c r="A5" s="74" t="s">
        <v>133</v>
      </c>
      <c r="B5" s="80">
        <v>313831</v>
      </c>
      <c r="C5" s="81" t="s">
        <v>134</v>
      </c>
      <c r="D5" s="82" t="s">
        <v>135</v>
      </c>
      <c r="E5" s="83" t="s">
        <v>136</v>
      </c>
      <c r="F5" s="84" t="s">
        <v>131</v>
      </c>
      <c r="G5" s="85" t="s">
        <v>131</v>
      </c>
    </row>
    <row r="6" spans="1:7" x14ac:dyDescent="0.2">
      <c r="A6" s="74" t="s">
        <v>11</v>
      </c>
      <c r="B6" s="75">
        <v>27743</v>
      </c>
      <c r="C6" s="76" t="s">
        <v>137</v>
      </c>
      <c r="D6" s="86" t="s">
        <v>129</v>
      </c>
      <c r="E6" s="77" t="s">
        <v>138</v>
      </c>
      <c r="F6" s="78" t="s">
        <v>132</v>
      </c>
      <c r="G6" s="79" t="s">
        <v>132</v>
      </c>
    </row>
    <row r="7" spans="1:7" x14ac:dyDescent="0.2">
      <c r="A7" s="74" t="s">
        <v>12</v>
      </c>
      <c r="B7" s="80">
        <v>118463</v>
      </c>
      <c r="C7" s="81" t="s">
        <v>137</v>
      </c>
      <c r="D7" s="82" t="s">
        <v>129</v>
      </c>
      <c r="E7" s="83" t="s">
        <v>138</v>
      </c>
      <c r="F7" s="84" t="s">
        <v>132</v>
      </c>
      <c r="G7" s="85" t="s">
        <v>132</v>
      </c>
    </row>
    <row r="8" spans="1:7" x14ac:dyDescent="0.2">
      <c r="A8" s="74" t="s">
        <v>13</v>
      </c>
      <c r="B8" s="75">
        <v>9930</v>
      </c>
      <c r="C8" s="76" t="s">
        <v>139</v>
      </c>
      <c r="D8" s="86" t="s">
        <v>140</v>
      </c>
      <c r="E8" s="77" t="s">
        <v>130</v>
      </c>
      <c r="F8" s="78" t="s">
        <v>132</v>
      </c>
      <c r="G8" s="79" t="s">
        <v>132</v>
      </c>
    </row>
    <row r="9" spans="1:7" x14ac:dyDescent="0.2">
      <c r="A9" s="74" t="s">
        <v>141</v>
      </c>
      <c r="B9" s="80">
        <v>4764</v>
      </c>
      <c r="C9" s="81" t="s">
        <v>134</v>
      </c>
      <c r="D9" s="82" t="s">
        <v>129</v>
      </c>
      <c r="E9" s="83" t="s">
        <v>136</v>
      </c>
      <c r="F9" s="84" t="s">
        <v>131</v>
      </c>
      <c r="G9" s="85" t="s">
        <v>132</v>
      </c>
    </row>
    <row r="10" spans="1:7" x14ac:dyDescent="0.2">
      <c r="A10" s="74" t="s">
        <v>15</v>
      </c>
      <c r="B10" s="75">
        <v>68185</v>
      </c>
      <c r="C10" s="76" t="s">
        <v>134</v>
      </c>
      <c r="D10" s="86" t="s">
        <v>129</v>
      </c>
      <c r="E10" s="77" t="s">
        <v>136</v>
      </c>
      <c r="F10" s="78" t="s">
        <v>132</v>
      </c>
      <c r="G10" s="79" t="s">
        <v>132</v>
      </c>
    </row>
    <row r="11" spans="1:7" x14ac:dyDescent="0.2">
      <c r="A11" s="74" t="s">
        <v>142</v>
      </c>
      <c r="B11" s="80">
        <v>10140</v>
      </c>
      <c r="C11" s="81" t="s">
        <v>134</v>
      </c>
      <c r="D11" s="82" t="s">
        <v>129</v>
      </c>
      <c r="E11" s="83" t="s">
        <v>136</v>
      </c>
      <c r="F11" s="84" t="s">
        <v>131</v>
      </c>
      <c r="G11" s="85" t="s">
        <v>132</v>
      </c>
    </row>
    <row r="12" spans="1:7" x14ac:dyDescent="0.2">
      <c r="A12" s="74" t="s">
        <v>143</v>
      </c>
      <c r="B12" s="75">
        <v>14216</v>
      </c>
      <c r="C12" s="76" t="s">
        <v>134</v>
      </c>
      <c r="D12" s="86" t="s">
        <v>129</v>
      </c>
      <c r="E12" s="77" t="s">
        <v>136</v>
      </c>
      <c r="F12" s="78" t="s">
        <v>131</v>
      </c>
      <c r="G12" s="79" t="s">
        <v>132</v>
      </c>
    </row>
    <row r="13" spans="1:7" x14ac:dyDescent="0.2">
      <c r="A13" s="69" t="s">
        <v>18</v>
      </c>
      <c r="B13" s="87">
        <v>6121</v>
      </c>
      <c r="C13" s="71" t="s">
        <v>144</v>
      </c>
      <c r="D13" s="71" t="s">
        <v>129</v>
      </c>
      <c r="E13" s="70" t="s">
        <v>130</v>
      </c>
      <c r="F13" s="72" t="s">
        <v>132</v>
      </c>
      <c r="G13" s="73" t="s">
        <v>132</v>
      </c>
    </row>
    <row r="14" spans="1:7" x14ac:dyDescent="0.2">
      <c r="A14" s="69" t="s">
        <v>27</v>
      </c>
      <c r="B14" s="88">
        <v>587743</v>
      </c>
      <c r="C14" s="89" t="s">
        <v>47</v>
      </c>
      <c r="D14" s="89" t="s">
        <v>47</v>
      </c>
      <c r="E14" s="90" t="s">
        <v>47</v>
      </c>
      <c r="F14" s="91" t="s">
        <v>47</v>
      </c>
      <c r="G14" s="92" t="s">
        <v>47</v>
      </c>
    </row>
    <row r="15" spans="1:7" x14ac:dyDescent="0.2">
      <c r="A15" s="181" t="s">
        <v>145</v>
      </c>
      <c r="B15" s="181"/>
      <c r="C15" s="181"/>
      <c r="D15" s="181"/>
      <c r="E15" s="181"/>
      <c r="F15" s="181"/>
      <c r="G15" s="181"/>
    </row>
  </sheetData>
  <mergeCells count="3">
    <mergeCell ref="C2:E2"/>
    <mergeCell ref="A1:G1"/>
    <mergeCell ref="A15:G1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6"/>
  <sheetViews>
    <sheetView workbookViewId="0"/>
  </sheetViews>
  <sheetFormatPr baseColWidth="10" defaultRowHeight="15" x14ac:dyDescent="0.2"/>
  <cols>
    <col min="1" max="1" width="25.5" customWidth="1"/>
    <col min="4" max="4" width="23.1640625" customWidth="1"/>
  </cols>
  <sheetData>
    <row r="1" spans="1:4" ht="41.25" customHeight="1" x14ac:dyDescent="0.2">
      <c r="A1" s="98" t="s">
        <v>146</v>
      </c>
      <c r="B1" s="98"/>
      <c r="C1" s="98"/>
      <c r="D1" s="98"/>
    </row>
    <row r="2" spans="1:4" ht="42" x14ac:dyDescent="0.2">
      <c r="A2" s="96" t="s">
        <v>147</v>
      </c>
      <c r="B2" s="14" t="s">
        <v>148</v>
      </c>
      <c r="C2" s="14" t="s">
        <v>149</v>
      </c>
      <c r="D2" s="14" t="s">
        <v>150</v>
      </c>
    </row>
    <row r="3" spans="1:4" x14ac:dyDescent="0.2">
      <c r="A3" s="38" t="s">
        <v>43</v>
      </c>
      <c r="B3" s="93">
        <v>1</v>
      </c>
      <c r="C3" s="94" t="s">
        <v>151</v>
      </c>
      <c r="D3" s="94" t="s">
        <v>151</v>
      </c>
    </row>
    <row r="4" spans="1:4" x14ac:dyDescent="0.2">
      <c r="A4" s="38" t="s">
        <v>48</v>
      </c>
      <c r="B4" s="93">
        <v>0.33</v>
      </c>
      <c r="C4" s="93">
        <v>0.5</v>
      </c>
      <c r="D4" s="93">
        <v>0.17</v>
      </c>
    </row>
    <row r="5" spans="1:4" ht="28" x14ac:dyDescent="0.2">
      <c r="A5" s="97" t="s">
        <v>44</v>
      </c>
      <c r="B5" s="15" t="s">
        <v>151</v>
      </c>
      <c r="C5" s="15" t="s">
        <v>151</v>
      </c>
      <c r="D5" s="95">
        <v>1</v>
      </c>
    </row>
    <row r="6" spans="1:4" x14ac:dyDescent="0.2">
      <c r="A6" s="30" t="s">
        <v>152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K13"/>
  <sheetViews>
    <sheetView workbookViewId="0"/>
  </sheetViews>
  <sheetFormatPr baseColWidth="10" defaultRowHeight="15" x14ac:dyDescent="0.2"/>
  <cols>
    <col min="2" max="2" width="10.6640625" customWidth="1"/>
  </cols>
  <sheetData>
    <row r="2" spans="1:11" x14ac:dyDescent="0.2">
      <c r="A2" s="163" t="s">
        <v>153</v>
      </c>
      <c r="B2" s="163"/>
      <c r="C2" s="163"/>
      <c r="D2" s="163"/>
      <c r="E2" s="163"/>
      <c r="F2" s="163"/>
      <c r="G2" s="163"/>
      <c r="H2" s="163"/>
      <c r="I2" s="163"/>
      <c r="J2" s="163"/>
      <c r="K2" s="163"/>
    </row>
    <row r="3" spans="1:11" ht="26" x14ac:dyDescent="0.2">
      <c r="A3" s="99" t="s">
        <v>154</v>
      </c>
      <c r="B3" s="100" t="s">
        <v>155</v>
      </c>
      <c r="C3" s="101" t="s">
        <v>127</v>
      </c>
      <c r="D3" s="102" t="s">
        <v>11</v>
      </c>
      <c r="E3" s="102" t="s">
        <v>12</v>
      </c>
      <c r="F3" s="102" t="s">
        <v>156</v>
      </c>
      <c r="G3" s="102" t="s">
        <v>141</v>
      </c>
      <c r="H3" s="102" t="s">
        <v>15</v>
      </c>
      <c r="I3" s="102" t="s">
        <v>142</v>
      </c>
      <c r="J3" s="102" t="s">
        <v>143</v>
      </c>
      <c r="K3" s="103" t="s">
        <v>18</v>
      </c>
    </row>
    <row r="4" spans="1:11" x14ac:dyDescent="0.2">
      <c r="A4" s="197" t="s">
        <v>61</v>
      </c>
      <c r="B4" s="105" t="s">
        <v>157</v>
      </c>
      <c r="C4" s="200" t="s">
        <v>158</v>
      </c>
      <c r="D4" s="107" t="s">
        <v>159</v>
      </c>
      <c r="E4" s="107" t="s">
        <v>159</v>
      </c>
      <c r="F4" s="107" t="s">
        <v>159</v>
      </c>
      <c r="G4" s="107" t="s">
        <v>159</v>
      </c>
      <c r="H4" s="107" t="s">
        <v>159</v>
      </c>
      <c r="I4" s="107" t="s">
        <v>159</v>
      </c>
      <c r="J4" s="107" t="s">
        <v>159</v>
      </c>
      <c r="K4" s="104" t="s">
        <v>159</v>
      </c>
    </row>
    <row r="5" spans="1:11" ht="39" x14ac:dyDescent="0.2">
      <c r="A5" s="198"/>
      <c r="B5" s="105" t="s">
        <v>160</v>
      </c>
      <c r="C5" s="201"/>
      <c r="D5" s="107" t="s">
        <v>161</v>
      </c>
      <c r="E5" s="107" t="s">
        <v>159</v>
      </c>
      <c r="F5" s="107" t="s">
        <v>159</v>
      </c>
      <c r="G5" s="107" t="s">
        <v>159</v>
      </c>
      <c r="H5" s="107" t="s">
        <v>159</v>
      </c>
      <c r="I5" s="107" t="s">
        <v>159</v>
      </c>
      <c r="J5" s="107" t="s">
        <v>159</v>
      </c>
      <c r="K5" s="104" t="s">
        <v>159</v>
      </c>
    </row>
    <row r="6" spans="1:11" x14ac:dyDescent="0.2">
      <c r="A6" s="199"/>
      <c r="B6" s="105" t="s">
        <v>162</v>
      </c>
      <c r="C6" s="201"/>
      <c r="D6" s="107" t="s">
        <v>159</v>
      </c>
      <c r="E6" s="107" t="s">
        <v>159</v>
      </c>
      <c r="F6" s="107" t="s">
        <v>159</v>
      </c>
      <c r="G6" s="107" t="s">
        <v>159</v>
      </c>
      <c r="H6" s="107" t="s">
        <v>159</v>
      </c>
      <c r="I6" s="107" t="s">
        <v>159</v>
      </c>
      <c r="J6" s="107" t="s">
        <v>159</v>
      </c>
      <c r="K6" s="104" t="s">
        <v>159</v>
      </c>
    </row>
    <row r="7" spans="1:11" ht="26" x14ac:dyDescent="0.2">
      <c r="A7" s="108" t="s">
        <v>62</v>
      </c>
      <c r="B7" s="109" t="s">
        <v>163</v>
      </c>
      <c r="C7" s="201"/>
      <c r="D7" s="110" t="s">
        <v>159</v>
      </c>
      <c r="E7" s="110" t="s">
        <v>159</v>
      </c>
      <c r="F7" s="110" t="s">
        <v>159</v>
      </c>
      <c r="G7" s="110" t="s">
        <v>159</v>
      </c>
      <c r="H7" s="110" t="s">
        <v>164</v>
      </c>
      <c r="I7" s="110" t="s">
        <v>164</v>
      </c>
      <c r="J7" s="110" t="s">
        <v>159</v>
      </c>
      <c r="K7" s="111" t="s">
        <v>159</v>
      </c>
    </row>
    <row r="8" spans="1:11" ht="39" x14ac:dyDescent="0.2">
      <c r="A8" s="203" t="s">
        <v>63</v>
      </c>
      <c r="B8" s="105" t="s">
        <v>165</v>
      </c>
      <c r="C8" s="201"/>
      <c r="D8" s="107" t="s">
        <v>159</v>
      </c>
      <c r="E8" s="107" t="s">
        <v>159</v>
      </c>
      <c r="F8" s="107" t="s">
        <v>159</v>
      </c>
      <c r="G8" s="107" t="s">
        <v>164</v>
      </c>
      <c r="H8" s="107" t="s">
        <v>159</v>
      </c>
      <c r="I8" s="107" t="s">
        <v>159</v>
      </c>
      <c r="J8" s="107" t="s">
        <v>159</v>
      </c>
      <c r="K8" s="104" t="s">
        <v>159</v>
      </c>
    </row>
    <row r="9" spans="1:11" ht="26" x14ac:dyDescent="0.2">
      <c r="A9" s="199"/>
      <c r="B9" s="112" t="s">
        <v>166</v>
      </c>
      <c r="C9" s="202"/>
      <c r="D9" s="113" t="s">
        <v>159</v>
      </c>
      <c r="E9" s="113" t="s">
        <v>159</v>
      </c>
      <c r="F9" s="113" t="s">
        <v>159</v>
      </c>
      <c r="G9" s="113" t="s">
        <v>164</v>
      </c>
      <c r="H9" s="113" t="s">
        <v>159</v>
      </c>
      <c r="I9" s="113" t="s">
        <v>164</v>
      </c>
      <c r="J9" s="113" t="s">
        <v>159</v>
      </c>
      <c r="K9" s="114" t="s">
        <v>159</v>
      </c>
    </row>
    <row r="10" spans="1:11" ht="52" x14ac:dyDescent="0.2">
      <c r="A10" s="203" t="s">
        <v>64</v>
      </c>
      <c r="B10" s="105" t="s">
        <v>167</v>
      </c>
      <c r="C10" s="105" t="s">
        <v>168</v>
      </c>
      <c r="D10" s="107" t="s">
        <v>159</v>
      </c>
      <c r="E10" s="107" t="s">
        <v>159</v>
      </c>
      <c r="F10" s="107" t="s">
        <v>159</v>
      </c>
      <c r="G10" s="107" t="s">
        <v>159</v>
      </c>
      <c r="H10" s="107" t="s">
        <v>159</v>
      </c>
      <c r="I10" s="107" t="s">
        <v>159</v>
      </c>
      <c r="J10" s="107" t="s">
        <v>159</v>
      </c>
      <c r="K10" s="104" t="s">
        <v>159</v>
      </c>
    </row>
    <row r="11" spans="1:11" ht="26" x14ac:dyDescent="0.2">
      <c r="A11" s="199"/>
      <c r="B11" s="105" t="s">
        <v>169</v>
      </c>
      <c r="C11" s="106" t="s">
        <v>159</v>
      </c>
      <c r="D11" s="107" t="s">
        <v>159</v>
      </c>
      <c r="E11" s="107" t="s">
        <v>159</v>
      </c>
      <c r="F11" s="107" t="s">
        <v>159</v>
      </c>
      <c r="G11" s="107" t="s">
        <v>164</v>
      </c>
      <c r="H11" s="107" t="s">
        <v>159</v>
      </c>
      <c r="I11" s="107" t="s">
        <v>164</v>
      </c>
      <c r="J11" s="107" t="s">
        <v>159</v>
      </c>
      <c r="K11" s="104" t="s">
        <v>159</v>
      </c>
    </row>
    <row r="12" spans="1:11" ht="39" x14ac:dyDescent="0.2">
      <c r="A12" s="115" t="s">
        <v>170</v>
      </c>
      <c r="B12" s="116" t="s">
        <v>171</v>
      </c>
      <c r="C12" s="116" t="s">
        <v>159</v>
      </c>
      <c r="D12" s="117" t="s">
        <v>172</v>
      </c>
      <c r="E12" s="117" t="s">
        <v>173</v>
      </c>
      <c r="F12" s="117" t="s">
        <v>164</v>
      </c>
      <c r="G12" s="117" t="s">
        <v>164</v>
      </c>
      <c r="H12" s="117" t="s">
        <v>164</v>
      </c>
      <c r="I12" s="117" t="s">
        <v>164</v>
      </c>
      <c r="J12" s="117" t="s">
        <v>164</v>
      </c>
      <c r="K12" s="118" t="s">
        <v>164</v>
      </c>
    </row>
    <row r="13" spans="1:11" x14ac:dyDescent="0.2">
      <c r="A13" s="119" t="s">
        <v>174</v>
      </c>
      <c r="B13" s="119"/>
      <c r="C13" s="119"/>
      <c r="D13" s="119"/>
      <c r="E13" s="119"/>
      <c r="F13" s="119"/>
      <c r="G13" s="119"/>
      <c r="H13" s="119"/>
      <c r="I13" s="119"/>
      <c r="J13" s="119"/>
      <c r="K13" s="119"/>
    </row>
  </sheetData>
  <mergeCells count="5">
    <mergeCell ref="A4:A6"/>
    <mergeCell ref="C4:C9"/>
    <mergeCell ref="A8:A9"/>
    <mergeCell ref="A10:A11"/>
    <mergeCell ref="A2:K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
  <sheetViews>
    <sheetView workbookViewId="0"/>
  </sheetViews>
  <sheetFormatPr baseColWidth="10" defaultRowHeight="15" x14ac:dyDescent="0.2"/>
  <cols>
    <col min="2" max="2" width="23.33203125" customWidth="1"/>
    <col min="3" max="3" width="18.6640625" customWidth="1"/>
  </cols>
  <sheetData>
    <row r="1" spans="1:11" x14ac:dyDescent="0.2">
      <c r="A1" s="208" t="s">
        <v>175</v>
      </c>
      <c r="B1" s="208"/>
      <c r="C1" s="208"/>
      <c r="D1" s="208"/>
      <c r="E1" s="208"/>
      <c r="F1" s="208"/>
      <c r="G1" s="208"/>
      <c r="H1" s="208"/>
      <c r="I1" s="208"/>
      <c r="J1" s="208"/>
      <c r="K1" s="208"/>
    </row>
    <row r="2" spans="1:11" ht="26" x14ac:dyDescent="0.2">
      <c r="A2" s="120" t="s">
        <v>154</v>
      </c>
      <c r="B2" s="121" t="s">
        <v>155</v>
      </c>
      <c r="C2" s="122" t="s">
        <v>127</v>
      </c>
      <c r="D2" s="122" t="s">
        <v>11</v>
      </c>
      <c r="E2" s="122" t="s">
        <v>12</v>
      </c>
      <c r="F2" s="122" t="s">
        <v>156</v>
      </c>
      <c r="G2" s="122" t="s">
        <v>141</v>
      </c>
      <c r="H2" s="122" t="s">
        <v>15</v>
      </c>
      <c r="I2" s="122" t="s">
        <v>142</v>
      </c>
      <c r="J2" s="122" t="s">
        <v>143</v>
      </c>
      <c r="K2" s="103" t="s">
        <v>18</v>
      </c>
    </row>
    <row r="3" spans="1:11" x14ac:dyDescent="0.2">
      <c r="A3" s="204" t="s">
        <v>61</v>
      </c>
      <c r="B3" s="125" t="s">
        <v>157</v>
      </c>
      <c r="C3" s="200" t="s">
        <v>176</v>
      </c>
      <c r="D3" s="124" t="s">
        <v>159</v>
      </c>
      <c r="E3" s="124" t="s">
        <v>159</v>
      </c>
      <c r="F3" s="124" t="s">
        <v>159</v>
      </c>
      <c r="G3" s="124" t="s">
        <v>159</v>
      </c>
      <c r="H3" s="124" t="s">
        <v>159</v>
      </c>
      <c r="I3" s="124" t="s">
        <v>164</v>
      </c>
      <c r="J3" s="124" t="s">
        <v>159</v>
      </c>
      <c r="K3" s="126" t="s">
        <v>159</v>
      </c>
    </row>
    <row r="4" spans="1:11" x14ac:dyDescent="0.2">
      <c r="A4" s="205"/>
      <c r="B4" s="125" t="s">
        <v>160</v>
      </c>
      <c r="C4" s="201"/>
      <c r="D4" s="124" t="s">
        <v>159</v>
      </c>
      <c r="E4" s="124" t="s">
        <v>159</v>
      </c>
      <c r="F4" s="124" t="s">
        <v>159</v>
      </c>
      <c r="G4" s="124" t="s">
        <v>159</v>
      </c>
      <c r="H4" s="124" t="s">
        <v>159</v>
      </c>
      <c r="I4" s="124" t="s">
        <v>164</v>
      </c>
      <c r="J4" s="124" t="s">
        <v>159</v>
      </c>
      <c r="K4" s="123" t="s">
        <v>159</v>
      </c>
    </row>
    <row r="5" spans="1:11" x14ac:dyDescent="0.2">
      <c r="A5" s="206"/>
      <c r="B5" s="127" t="s">
        <v>162</v>
      </c>
      <c r="C5" s="201"/>
      <c r="D5" s="120" t="s">
        <v>159</v>
      </c>
      <c r="E5" s="120" t="s">
        <v>159</v>
      </c>
      <c r="F5" s="120" t="s">
        <v>159</v>
      </c>
      <c r="G5" s="120" t="s">
        <v>159</v>
      </c>
      <c r="H5" s="120" t="s">
        <v>159</v>
      </c>
      <c r="I5" s="120" t="s">
        <v>164</v>
      </c>
      <c r="J5" s="120" t="s">
        <v>159</v>
      </c>
      <c r="K5" s="128" t="s">
        <v>159</v>
      </c>
    </row>
    <row r="6" spans="1:11" x14ac:dyDescent="0.2">
      <c r="A6" s="204" t="s">
        <v>62</v>
      </c>
      <c r="B6" s="125" t="s">
        <v>177</v>
      </c>
      <c r="C6" s="201"/>
      <c r="D6" s="124" t="s">
        <v>159</v>
      </c>
      <c r="E6" s="124" t="s">
        <v>159</v>
      </c>
      <c r="F6" s="124" t="s">
        <v>164</v>
      </c>
      <c r="G6" s="124" t="s">
        <v>164</v>
      </c>
      <c r="H6" s="124" t="s">
        <v>164</v>
      </c>
      <c r="I6" s="124" t="s">
        <v>164</v>
      </c>
      <c r="J6" s="124" t="s">
        <v>159</v>
      </c>
      <c r="K6" s="126" t="s">
        <v>159</v>
      </c>
    </row>
    <row r="7" spans="1:11" x14ac:dyDescent="0.2">
      <c r="A7" s="206"/>
      <c r="B7" s="127" t="s">
        <v>178</v>
      </c>
      <c r="C7" s="207"/>
      <c r="D7" s="120" t="s">
        <v>159</v>
      </c>
      <c r="E7" s="120" t="s">
        <v>159</v>
      </c>
      <c r="F7" s="120" t="s">
        <v>164</v>
      </c>
      <c r="G7" s="120" t="s">
        <v>159</v>
      </c>
      <c r="H7" s="120" t="s">
        <v>164</v>
      </c>
      <c r="I7" s="120" t="s">
        <v>164</v>
      </c>
      <c r="J7" s="120" t="s">
        <v>159</v>
      </c>
      <c r="K7" s="128" t="s">
        <v>159</v>
      </c>
    </row>
    <row r="8" spans="1:11" x14ac:dyDescent="0.2">
      <c r="A8" s="120" t="s">
        <v>63</v>
      </c>
      <c r="B8" s="127" t="s">
        <v>179</v>
      </c>
      <c r="C8" s="127" t="s">
        <v>164</v>
      </c>
      <c r="D8" s="120" t="s">
        <v>159</v>
      </c>
      <c r="E8" s="120" t="s">
        <v>159</v>
      </c>
      <c r="F8" s="120" t="s">
        <v>164</v>
      </c>
      <c r="G8" s="120" t="s">
        <v>164</v>
      </c>
      <c r="H8" s="120" t="s">
        <v>159</v>
      </c>
      <c r="I8" s="120" t="s">
        <v>164</v>
      </c>
      <c r="J8" s="120" t="s">
        <v>159</v>
      </c>
      <c r="K8" s="128" t="s">
        <v>159</v>
      </c>
    </row>
    <row r="9" spans="1:11" x14ac:dyDescent="0.2">
      <c r="A9" s="204" t="s">
        <v>64</v>
      </c>
      <c r="B9" s="125" t="s">
        <v>180</v>
      </c>
      <c r="C9" s="125" t="s">
        <v>159</v>
      </c>
      <c r="D9" s="124" t="s">
        <v>159</v>
      </c>
      <c r="E9" s="124" t="s">
        <v>159</v>
      </c>
      <c r="F9" s="124" t="s">
        <v>159</v>
      </c>
      <c r="G9" s="124" t="s">
        <v>159</v>
      </c>
      <c r="H9" s="124" t="s">
        <v>159</v>
      </c>
      <c r="I9" s="124" t="s">
        <v>164</v>
      </c>
      <c r="J9" s="124" t="s">
        <v>159</v>
      </c>
      <c r="K9" s="126" t="s">
        <v>159</v>
      </c>
    </row>
    <row r="10" spans="1:11" x14ac:dyDescent="0.2">
      <c r="A10" s="205"/>
      <c r="B10" s="125" t="s">
        <v>181</v>
      </c>
      <c r="C10" s="125" t="s">
        <v>159</v>
      </c>
      <c r="D10" s="124" t="s">
        <v>159</v>
      </c>
      <c r="E10" s="124" t="s">
        <v>159</v>
      </c>
      <c r="F10" s="124" t="s">
        <v>159</v>
      </c>
      <c r="G10" s="124" t="s">
        <v>164</v>
      </c>
      <c r="H10" s="124" t="s">
        <v>159</v>
      </c>
      <c r="I10" s="124" t="s">
        <v>164</v>
      </c>
      <c r="J10" s="124" t="s">
        <v>159</v>
      </c>
      <c r="K10" s="123" t="s">
        <v>159</v>
      </c>
    </row>
    <row r="11" spans="1:11" ht="26" x14ac:dyDescent="0.2">
      <c r="A11" s="206"/>
      <c r="B11" s="127" t="s">
        <v>182</v>
      </c>
      <c r="C11" s="116" t="s">
        <v>168</v>
      </c>
      <c r="D11" s="120" t="s">
        <v>159</v>
      </c>
      <c r="E11" s="120" t="s">
        <v>159</v>
      </c>
      <c r="F11" s="120" t="s">
        <v>159</v>
      </c>
      <c r="G11" s="120" t="s">
        <v>159</v>
      </c>
      <c r="H11" s="120" t="s">
        <v>159</v>
      </c>
      <c r="I11" s="120" t="s">
        <v>159</v>
      </c>
      <c r="J11" s="120" t="s">
        <v>159</v>
      </c>
      <c r="K11" s="128" t="s">
        <v>159</v>
      </c>
    </row>
    <row r="12" spans="1:11" x14ac:dyDescent="0.2">
      <c r="A12" s="115" t="s">
        <v>170</v>
      </c>
      <c r="B12" s="112" t="s">
        <v>171</v>
      </c>
      <c r="C12" s="127" t="s">
        <v>159</v>
      </c>
      <c r="D12" s="120" t="s">
        <v>164</v>
      </c>
      <c r="E12" s="120" t="s">
        <v>164</v>
      </c>
      <c r="F12" s="120" t="s">
        <v>164</v>
      </c>
      <c r="G12" s="120" t="s">
        <v>164</v>
      </c>
      <c r="H12" s="120" t="s">
        <v>164</v>
      </c>
      <c r="I12" s="120" t="s">
        <v>164</v>
      </c>
      <c r="J12" s="120" t="s">
        <v>164</v>
      </c>
      <c r="K12" s="128" t="s">
        <v>164</v>
      </c>
    </row>
    <row r="13" spans="1:11" x14ac:dyDescent="0.2">
      <c r="A13" s="181" t="s">
        <v>183</v>
      </c>
      <c r="B13" s="181"/>
      <c r="C13" s="181"/>
      <c r="D13" s="181"/>
      <c r="E13" s="181"/>
      <c r="F13" s="181"/>
      <c r="G13" s="181"/>
      <c r="H13" s="181"/>
      <c r="I13" s="181"/>
      <c r="J13" s="181"/>
      <c r="K13" s="181"/>
    </row>
  </sheetData>
  <mergeCells count="6">
    <mergeCell ref="A1:K1"/>
    <mergeCell ref="A13:K13"/>
    <mergeCell ref="A3:A5"/>
    <mergeCell ref="C3:C7"/>
    <mergeCell ref="A6:A7"/>
    <mergeCell ref="A9:A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4"/>
  <sheetViews>
    <sheetView workbookViewId="0"/>
  </sheetViews>
  <sheetFormatPr baseColWidth="10" defaultRowHeight="15" x14ac:dyDescent="0.2"/>
  <cols>
    <col min="2" max="2" width="24.83203125" customWidth="1"/>
    <col min="3" max="3" width="20.6640625" customWidth="1"/>
  </cols>
  <sheetData>
    <row r="1" spans="1:11" x14ac:dyDescent="0.2">
      <c r="A1" s="209" t="s">
        <v>184</v>
      </c>
      <c r="B1" s="209"/>
      <c r="C1" s="209"/>
      <c r="D1" s="209"/>
      <c r="E1" s="209"/>
      <c r="F1" s="209"/>
      <c r="G1" s="209"/>
      <c r="H1" s="209"/>
      <c r="I1" s="209"/>
      <c r="J1" s="209"/>
      <c r="K1" s="209"/>
    </row>
    <row r="2" spans="1:11" x14ac:dyDescent="0.2">
      <c r="A2" s="129"/>
      <c r="B2" s="129"/>
      <c r="C2" s="129"/>
      <c r="D2" s="129"/>
      <c r="E2" s="129"/>
      <c r="F2" s="129"/>
      <c r="G2" s="129"/>
      <c r="H2" s="129"/>
      <c r="I2" s="129"/>
      <c r="J2" s="129"/>
      <c r="K2" s="129"/>
    </row>
    <row r="3" spans="1:11" ht="26" x14ac:dyDescent="0.2">
      <c r="A3" s="120" t="s">
        <v>154</v>
      </c>
      <c r="B3" s="121" t="s">
        <v>155</v>
      </c>
      <c r="C3" s="122" t="s">
        <v>127</v>
      </c>
      <c r="D3" s="122" t="s">
        <v>11</v>
      </c>
      <c r="E3" s="122" t="s">
        <v>12</v>
      </c>
      <c r="F3" s="122" t="s">
        <v>156</v>
      </c>
      <c r="G3" s="122" t="s">
        <v>141</v>
      </c>
      <c r="H3" s="122" t="s">
        <v>15</v>
      </c>
      <c r="I3" s="122" t="s">
        <v>142</v>
      </c>
      <c r="J3" s="122" t="s">
        <v>143</v>
      </c>
      <c r="K3" s="103" t="s">
        <v>18</v>
      </c>
    </row>
    <row r="4" spans="1:11" x14ac:dyDescent="0.2">
      <c r="A4" s="204" t="s">
        <v>61</v>
      </c>
      <c r="B4" s="125" t="s">
        <v>157</v>
      </c>
      <c r="C4" s="200" t="s">
        <v>185</v>
      </c>
      <c r="D4" s="124" t="s">
        <v>159</v>
      </c>
      <c r="E4" s="124" t="s">
        <v>159</v>
      </c>
      <c r="F4" s="124" t="s">
        <v>159</v>
      </c>
      <c r="G4" s="124" t="s">
        <v>164</v>
      </c>
      <c r="H4" s="124" t="s">
        <v>164</v>
      </c>
      <c r="I4" s="124" t="s">
        <v>164</v>
      </c>
      <c r="J4" s="124" t="s">
        <v>159</v>
      </c>
      <c r="K4" s="126" t="s">
        <v>159</v>
      </c>
    </row>
    <row r="5" spans="1:11" x14ac:dyDescent="0.2">
      <c r="A5" s="205"/>
      <c r="B5" s="125" t="s">
        <v>160</v>
      </c>
      <c r="C5" s="201"/>
      <c r="D5" s="124" t="s">
        <v>159</v>
      </c>
      <c r="E5" s="124" t="s">
        <v>159</v>
      </c>
      <c r="F5" s="124" t="s">
        <v>159</v>
      </c>
      <c r="G5" s="124" t="s">
        <v>164</v>
      </c>
      <c r="H5" s="124" t="s">
        <v>164</v>
      </c>
      <c r="I5" s="124" t="s">
        <v>164</v>
      </c>
      <c r="J5" s="124" t="s">
        <v>159</v>
      </c>
      <c r="K5" s="126" t="s">
        <v>159</v>
      </c>
    </row>
    <row r="6" spans="1:11" x14ac:dyDescent="0.2">
      <c r="A6" s="206"/>
      <c r="B6" s="127" t="s">
        <v>162</v>
      </c>
      <c r="C6" s="201"/>
      <c r="D6" s="120" t="s">
        <v>159</v>
      </c>
      <c r="E6" s="120" t="s">
        <v>159</v>
      </c>
      <c r="F6" s="120" t="s">
        <v>159</v>
      </c>
      <c r="G6" s="120" t="s">
        <v>164</v>
      </c>
      <c r="H6" s="120" t="s">
        <v>164</v>
      </c>
      <c r="I6" s="120" t="s">
        <v>164</v>
      </c>
      <c r="J6" s="120" t="s">
        <v>159</v>
      </c>
      <c r="K6" s="128" t="s">
        <v>159</v>
      </c>
    </row>
    <row r="7" spans="1:11" x14ac:dyDescent="0.2">
      <c r="A7" s="204" t="s">
        <v>62</v>
      </c>
      <c r="B7" s="125" t="s">
        <v>177</v>
      </c>
      <c r="C7" s="201"/>
      <c r="D7" s="124" t="s">
        <v>159</v>
      </c>
      <c r="E7" s="124" t="s">
        <v>159</v>
      </c>
      <c r="F7" s="124" t="s">
        <v>164</v>
      </c>
      <c r="G7" s="124" t="s">
        <v>164</v>
      </c>
      <c r="H7" s="124" t="s">
        <v>164</v>
      </c>
      <c r="I7" s="124" t="s">
        <v>164</v>
      </c>
      <c r="J7" s="124" t="s">
        <v>159</v>
      </c>
      <c r="K7" s="126" t="s">
        <v>159</v>
      </c>
    </row>
    <row r="8" spans="1:11" x14ac:dyDescent="0.2">
      <c r="A8" s="205"/>
      <c r="B8" s="125" t="s">
        <v>186</v>
      </c>
      <c r="C8" s="201"/>
      <c r="D8" s="124" t="s">
        <v>159</v>
      </c>
      <c r="E8" s="124" t="s">
        <v>159</v>
      </c>
      <c r="F8" s="124" t="s">
        <v>164</v>
      </c>
      <c r="G8" s="124" t="s">
        <v>164</v>
      </c>
      <c r="H8" s="124" t="s">
        <v>164</v>
      </c>
      <c r="I8" s="124" t="s">
        <v>164</v>
      </c>
      <c r="J8" s="124" t="s">
        <v>159</v>
      </c>
      <c r="K8" s="126" t="s">
        <v>159</v>
      </c>
    </row>
    <row r="9" spans="1:11" x14ac:dyDescent="0.2">
      <c r="A9" s="206"/>
      <c r="B9" s="127" t="s">
        <v>187</v>
      </c>
      <c r="C9" s="207"/>
      <c r="D9" s="120" t="s">
        <v>159</v>
      </c>
      <c r="E9" s="120" t="s">
        <v>159</v>
      </c>
      <c r="F9" s="120" t="s">
        <v>164</v>
      </c>
      <c r="G9" s="120" t="s">
        <v>159</v>
      </c>
      <c r="H9" s="120" t="s">
        <v>164</v>
      </c>
      <c r="I9" s="120" t="s">
        <v>164</v>
      </c>
      <c r="J9" s="120" t="s">
        <v>159</v>
      </c>
      <c r="K9" s="128" t="s">
        <v>159</v>
      </c>
    </row>
    <row r="10" spans="1:11" x14ac:dyDescent="0.2">
      <c r="A10" s="204" t="s">
        <v>64</v>
      </c>
      <c r="B10" s="125" t="s">
        <v>180</v>
      </c>
      <c r="C10" s="125" t="s">
        <v>159</v>
      </c>
      <c r="D10" s="124" t="s">
        <v>159</v>
      </c>
      <c r="E10" s="124" t="s">
        <v>159</v>
      </c>
      <c r="F10" s="124" t="s">
        <v>159</v>
      </c>
      <c r="G10" s="124" t="s">
        <v>164</v>
      </c>
      <c r="H10" s="124" t="s">
        <v>164</v>
      </c>
      <c r="I10" s="124" t="s">
        <v>164</v>
      </c>
      <c r="J10" s="124" t="s">
        <v>159</v>
      </c>
      <c r="K10" s="126" t="s">
        <v>159</v>
      </c>
    </row>
    <row r="11" spans="1:11" x14ac:dyDescent="0.2">
      <c r="A11" s="205"/>
      <c r="B11" s="125" t="s">
        <v>181</v>
      </c>
      <c r="C11" s="125" t="s">
        <v>159</v>
      </c>
      <c r="D11" s="124" t="s">
        <v>159</v>
      </c>
      <c r="E11" s="124" t="s">
        <v>159</v>
      </c>
      <c r="F11" s="124" t="s">
        <v>159</v>
      </c>
      <c r="G11" s="124" t="s">
        <v>164</v>
      </c>
      <c r="H11" s="124" t="s">
        <v>159</v>
      </c>
      <c r="I11" s="124" t="s">
        <v>164</v>
      </c>
      <c r="J11" s="124" t="s">
        <v>159</v>
      </c>
      <c r="K11" s="126" t="s">
        <v>159</v>
      </c>
    </row>
    <row r="12" spans="1:11" ht="26" x14ac:dyDescent="0.2">
      <c r="A12" s="206"/>
      <c r="B12" s="127" t="s">
        <v>182</v>
      </c>
      <c r="C12" s="116" t="s">
        <v>168</v>
      </c>
      <c r="D12" s="120" t="s">
        <v>159</v>
      </c>
      <c r="E12" s="120" t="s">
        <v>159</v>
      </c>
      <c r="F12" s="120" t="s">
        <v>159</v>
      </c>
      <c r="G12" s="120" t="s">
        <v>159</v>
      </c>
      <c r="H12" s="120" t="s">
        <v>159</v>
      </c>
      <c r="I12" s="120" t="s">
        <v>159</v>
      </c>
      <c r="J12" s="120" t="s">
        <v>159</v>
      </c>
      <c r="K12" s="128" t="s">
        <v>159</v>
      </c>
    </row>
    <row r="13" spans="1:11" x14ac:dyDescent="0.2">
      <c r="A13" s="115" t="s">
        <v>170</v>
      </c>
      <c r="B13" s="112" t="s">
        <v>171</v>
      </c>
      <c r="C13" s="127" t="s">
        <v>159</v>
      </c>
      <c r="D13" s="120" t="s">
        <v>164</v>
      </c>
      <c r="E13" s="120" t="s">
        <v>164</v>
      </c>
      <c r="F13" s="120" t="s">
        <v>164</v>
      </c>
      <c r="G13" s="120" t="s">
        <v>164</v>
      </c>
      <c r="H13" s="120" t="s">
        <v>164</v>
      </c>
      <c r="I13" s="120" t="s">
        <v>164</v>
      </c>
      <c r="J13" s="120" t="s">
        <v>164</v>
      </c>
      <c r="K13" s="128" t="s">
        <v>164</v>
      </c>
    </row>
    <row r="14" spans="1:11" x14ac:dyDescent="0.2">
      <c r="A14" s="181" t="s">
        <v>183</v>
      </c>
      <c r="B14" s="181"/>
      <c r="C14" s="181"/>
      <c r="D14" s="181"/>
      <c r="E14" s="181"/>
      <c r="F14" s="181"/>
      <c r="G14" s="181"/>
      <c r="H14" s="181"/>
      <c r="I14" s="181"/>
      <c r="J14" s="181"/>
      <c r="K14" s="181"/>
    </row>
  </sheetData>
  <mergeCells count="6">
    <mergeCell ref="A1:K1"/>
    <mergeCell ref="A14:K14"/>
    <mergeCell ref="A4:A6"/>
    <mergeCell ref="C4:C9"/>
    <mergeCell ref="A7:A9"/>
    <mergeCell ref="A10:A1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P35"/>
  <sheetViews>
    <sheetView workbookViewId="0">
      <selection activeCell="A6" sqref="A6:XFD10"/>
    </sheetView>
  </sheetViews>
  <sheetFormatPr baseColWidth="10" defaultRowHeight="15" x14ac:dyDescent="0.2"/>
  <sheetData>
    <row r="2" spans="1:16" x14ac:dyDescent="0.2">
      <c r="A2" s="210" t="s">
        <v>188</v>
      </c>
      <c r="B2" s="211"/>
      <c r="C2" s="211"/>
      <c r="D2" s="211"/>
      <c r="E2" s="211"/>
      <c r="F2" s="211"/>
      <c r="G2" s="211"/>
      <c r="H2" s="211"/>
      <c r="I2" s="211"/>
      <c r="J2" s="211"/>
      <c r="K2" s="211"/>
      <c r="L2" s="211"/>
      <c r="M2" s="212"/>
      <c r="N2" s="132"/>
      <c r="O2" s="132"/>
      <c r="P2" s="132"/>
    </row>
    <row r="3" spans="1:16" x14ac:dyDescent="0.2">
      <c r="A3" s="133"/>
      <c r="B3" s="213" t="s">
        <v>189</v>
      </c>
      <c r="C3" s="214"/>
      <c r="D3" s="215"/>
      <c r="E3" s="213" t="s">
        <v>190</v>
      </c>
      <c r="F3" s="214"/>
      <c r="G3" s="215"/>
      <c r="H3" s="213" t="s">
        <v>191</v>
      </c>
      <c r="I3" s="214"/>
      <c r="J3" s="215"/>
      <c r="K3" s="213" t="s">
        <v>192</v>
      </c>
      <c r="L3" s="214"/>
      <c r="M3" s="215"/>
      <c r="N3" s="132"/>
      <c r="O3" s="132"/>
      <c r="P3" s="132"/>
    </row>
    <row r="4" spans="1:16" x14ac:dyDescent="0.2">
      <c r="A4" s="133"/>
      <c r="B4" s="134" t="s">
        <v>37</v>
      </c>
      <c r="C4" s="134" t="s">
        <v>36</v>
      </c>
      <c r="D4" s="134" t="s">
        <v>27</v>
      </c>
      <c r="E4" s="134" t="s">
        <v>37</v>
      </c>
      <c r="F4" s="134" t="s">
        <v>36</v>
      </c>
      <c r="G4" s="134" t="s">
        <v>27</v>
      </c>
      <c r="H4" s="134" t="s">
        <v>37</v>
      </c>
      <c r="I4" s="134" t="s">
        <v>36</v>
      </c>
      <c r="J4" s="134" t="s">
        <v>27</v>
      </c>
      <c r="K4" s="134" t="s">
        <v>37</v>
      </c>
      <c r="L4" s="134" t="s">
        <v>36</v>
      </c>
      <c r="M4" s="134" t="s">
        <v>27</v>
      </c>
      <c r="N4" s="132"/>
      <c r="O4" s="132"/>
      <c r="P4" s="132"/>
    </row>
    <row r="5" spans="1:16" ht="36" x14ac:dyDescent="0.2">
      <c r="A5" s="135" t="s">
        <v>193</v>
      </c>
      <c r="B5" s="136">
        <v>80569</v>
      </c>
      <c r="C5" s="136">
        <v>28600</v>
      </c>
      <c r="D5" s="136">
        <v>109169</v>
      </c>
      <c r="E5" s="136">
        <v>1912</v>
      </c>
      <c r="F5" s="137">
        <v>573</v>
      </c>
      <c r="G5" s="136">
        <v>2485</v>
      </c>
      <c r="H5" s="136">
        <v>7984</v>
      </c>
      <c r="I5" s="136">
        <v>4136</v>
      </c>
      <c r="J5" s="136">
        <v>12120</v>
      </c>
      <c r="K5" s="136">
        <v>90465</v>
      </c>
      <c r="L5" s="136">
        <v>33309</v>
      </c>
      <c r="M5" s="136">
        <v>123774</v>
      </c>
      <c r="N5" s="132"/>
      <c r="O5" s="132"/>
      <c r="P5" s="132"/>
    </row>
    <row r="6" spans="1:16" s="225" customFormat="1" ht="36" x14ac:dyDescent="0.2">
      <c r="A6" s="221" t="s">
        <v>194</v>
      </c>
      <c r="B6" s="222">
        <v>3702</v>
      </c>
      <c r="C6" s="222">
        <v>1797</v>
      </c>
      <c r="D6" s="222">
        <v>5500</v>
      </c>
      <c r="E6" s="223">
        <v>285</v>
      </c>
      <c r="F6" s="223">
        <v>126</v>
      </c>
      <c r="G6" s="223">
        <v>412</v>
      </c>
      <c r="H6" s="223">
        <v>718</v>
      </c>
      <c r="I6" s="223">
        <v>455</v>
      </c>
      <c r="J6" s="222">
        <v>1173</v>
      </c>
      <c r="K6" s="222">
        <v>3960</v>
      </c>
      <c r="L6" s="222">
        <v>2057</v>
      </c>
      <c r="M6" s="222">
        <v>6017</v>
      </c>
      <c r="N6" s="224"/>
      <c r="O6" s="224"/>
      <c r="P6" s="224"/>
    </row>
    <row r="7" spans="1:16" s="225" customFormat="1" ht="36" x14ac:dyDescent="0.2">
      <c r="A7" s="221" t="s">
        <v>195</v>
      </c>
      <c r="B7" s="223">
        <v>3.3</v>
      </c>
      <c r="C7" s="223">
        <v>1.2</v>
      </c>
      <c r="D7" s="223">
        <v>4.5</v>
      </c>
      <c r="E7" s="223">
        <v>0.1</v>
      </c>
      <c r="F7" s="223">
        <v>0</v>
      </c>
      <c r="G7" s="223">
        <v>0.1</v>
      </c>
      <c r="H7" s="223">
        <v>0.3</v>
      </c>
      <c r="I7" s="223">
        <v>0.2</v>
      </c>
      <c r="J7" s="223">
        <v>0.5</v>
      </c>
      <c r="K7" s="223">
        <v>3.8</v>
      </c>
      <c r="L7" s="223">
        <v>1.4</v>
      </c>
      <c r="M7" s="223">
        <v>5.0999999999999996</v>
      </c>
      <c r="N7" s="224"/>
      <c r="O7" s="224"/>
      <c r="P7" s="224"/>
    </row>
    <row r="8" spans="1:16" s="225" customFormat="1" ht="36" x14ac:dyDescent="0.2">
      <c r="A8" s="221" t="s">
        <v>196</v>
      </c>
      <c r="B8" s="223">
        <v>1.5</v>
      </c>
      <c r="C8" s="223">
        <v>0.5</v>
      </c>
      <c r="D8" s="223">
        <v>2</v>
      </c>
      <c r="E8" s="223">
        <v>0</v>
      </c>
      <c r="F8" s="223">
        <v>0</v>
      </c>
      <c r="G8" s="223">
        <v>0</v>
      </c>
      <c r="H8" s="223">
        <v>0.1</v>
      </c>
      <c r="I8" s="223">
        <v>0.1</v>
      </c>
      <c r="J8" s="223">
        <v>0.2</v>
      </c>
      <c r="K8" s="223">
        <v>1.6</v>
      </c>
      <c r="L8" s="223">
        <v>0.6</v>
      </c>
      <c r="M8" s="223">
        <v>2.2999999999999998</v>
      </c>
      <c r="N8" s="224"/>
      <c r="O8" s="224"/>
      <c r="P8" s="224"/>
    </row>
    <row r="9" spans="1:16" s="225" customFormat="1" ht="36" x14ac:dyDescent="0.2">
      <c r="A9" s="221" t="s">
        <v>197</v>
      </c>
      <c r="B9" s="223">
        <v>22.3</v>
      </c>
      <c r="C9" s="223">
        <v>16.2</v>
      </c>
      <c r="D9" s="223">
        <v>20.3</v>
      </c>
      <c r="E9" s="223">
        <v>12.4</v>
      </c>
      <c r="F9" s="223">
        <v>7</v>
      </c>
      <c r="G9" s="223">
        <v>10.5</v>
      </c>
      <c r="H9" s="223">
        <v>11.8</v>
      </c>
      <c r="I9" s="223">
        <v>9.4</v>
      </c>
      <c r="J9" s="223">
        <v>10.9</v>
      </c>
      <c r="K9" s="223">
        <v>22.8</v>
      </c>
      <c r="L9" s="223">
        <v>16.2</v>
      </c>
      <c r="M9" s="223">
        <v>20.6</v>
      </c>
      <c r="N9" s="224"/>
      <c r="O9" s="224"/>
      <c r="P9" s="224"/>
    </row>
    <row r="10" spans="1:16" s="225" customFormat="1" ht="36" x14ac:dyDescent="0.2">
      <c r="A10" s="221" t="s">
        <v>198</v>
      </c>
      <c r="B10" s="222">
        <v>5156</v>
      </c>
      <c r="C10" s="222">
        <v>2503</v>
      </c>
      <c r="D10" s="222">
        <v>7659</v>
      </c>
      <c r="E10" s="222">
        <v>1497</v>
      </c>
      <c r="F10" s="223">
        <v>662</v>
      </c>
      <c r="G10" s="222">
        <v>2159</v>
      </c>
      <c r="H10" s="222">
        <v>2405</v>
      </c>
      <c r="I10" s="222">
        <v>1523</v>
      </c>
      <c r="J10" s="222">
        <v>3928</v>
      </c>
      <c r="K10" s="222">
        <v>7693</v>
      </c>
      <c r="L10" s="222">
        <v>3982</v>
      </c>
      <c r="M10" s="222">
        <v>11676</v>
      </c>
      <c r="N10" s="224"/>
      <c r="O10" s="224"/>
      <c r="P10" s="224"/>
    </row>
    <row r="11" spans="1:16" x14ac:dyDescent="0.2">
      <c r="A11" s="54"/>
      <c r="B11" s="132"/>
      <c r="C11" s="132"/>
      <c r="D11" s="132"/>
      <c r="E11" s="132"/>
      <c r="F11" s="132"/>
      <c r="G11" s="132"/>
      <c r="H11" s="132"/>
      <c r="I11" s="132"/>
      <c r="J11" s="132"/>
      <c r="K11" s="132"/>
      <c r="L11" s="132"/>
      <c r="M11" s="132"/>
      <c r="N11" s="132"/>
      <c r="O11" s="132"/>
      <c r="P11" s="132"/>
    </row>
    <row r="12" spans="1:16" x14ac:dyDescent="0.2">
      <c r="A12" s="210" t="s">
        <v>199</v>
      </c>
      <c r="B12" s="211"/>
      <c r="C12" s="211"/>
      <c r="D12" s="211"/>
      <c r="E12" s="211"/>
      <c r="F12" s="211"/>
      <c r="G12" s="211"/>
      <c r="H12" s="211"/>
      <c r="I12" s="211"/>
      <c r="J12" s="211"/>
      <c r="K12" s="211"/>
      <c r="L12" s="211"/>
      <c r="M12" s="211"/>
      <c r="N12" s="211"/>
      <c r="O12" s="211"/>
      <c r="P12" s="212"/>
    </row>
    <row r="13" spans="1:16" x14ac:dyDescent="0.2">
      <c r="A13" s="133"/>
      <c r="B13" s="213" t="s">
        <v>43</v>
      </c>
      <c r="C13" s="214"/>
      <c r="D13" s="215"/>
      <c r="E13" s="213" t="s">
        <v>48</v>
      </c>
      <c r="F13" s="214"/>
      <c r="G13" s="215"/>
      <c r="H13" s="213" t="s">
        <v>44</v>
      </c>
      <c r="I13" s="214"/>
      <c r="J13" s="215"/>
      <c r="K13" s="213" t="s">
        <v>192</v>
      </c>
      <c r="L13" s="214"/>
      <c r="M13" s="215"/>
      <c r="N13" s="213" t="s">
        <v>110</v>
      </c>
      <c r="O13" s="214"/>
      <c r="P13" s="215"/>
    </row>
    <row r="14" spans="1:16" x14ac:dyDescent="0.2">
      <c r="A14" s="133"/>
      <c r="B14" s="134" t="s">
        <v>37</v>
      </c>
      <c r="C14" s="134" t="s">
        <v>36</v>
      </c>
      <c r="D14" s="134" t="s">
        <v>27</v>
      </c>
      <c r="E14" s="134" t="s">
        <v>37</v>
      </c>
      <c r="F14" s="134" t="s">
        <v>36</v>
      </c>
      <c r="G14" s="134" t="s">
        <v>27</v>
      </c>
      <c r="H14" s="134" t="s">
        <v>37</v>
      </c>
      <c r="I14" s="134" t="s">
        <v>36</v>
      </c>
      <c r="J14" s="134" t="s">
        <v>27</v>
      </c>
      <c r="K14" s="134" t="s">
        <v>37</v>
      </c>
      <c r="L14" s="134" t="s">
        <v>36</v>
      </c>
      <c r="M14" s="134" t="s">
        <v>27</v>
      </c>
      <c r="N14" s="134" t="s">
        <v>37</v>
      </c>
      <c r="O14" s="134" t="s">
        <v>36</v>
      </c>
      <c r="P14" s="134" t="s">
        <v>27</v>
      </c>
    </row>
    <row r="15" spans="1:16" ht="36" x14ac:dyDescent="0.2">
      <c r="A15" s="135" t="s">
        <v>193</v>
      </c>
      <c r="B15" s="136">
        <v>76060</v>
      </c>
      <c r="C15" s="136">
        <v>27247</v>
      </c>
      <c r="D15" s="136">
        <v>103307</v>
      </c>
      <c r="E15" s="136">
        <v>7803</v>
      </c>
      <c r="F15" s="136">
        <v>2340</v>
      </c>
      <c r="G15" s="136">
        <v>10143</v>
      </c>
      <c r="H15" s="136">
        <v>6602</v>
      </c>
      <c r="I15" s="136">
        <v>3721</v>
      </c>
      <c r="J15" s="136">
        <v>10323</v>
      </c>
      <c r="K15" s="136">
        <v>90465</v>
      </c>
      <c r="L15" s="136">
        <v>33309</v>
      </c>
      <c r="M15" s="136">
        <v>123774</v>
      </c>
      <c r="N15" s="137" t="s">
        <v>200</v>
      </c>
      <c r="O15" s="137" t="s">
        <v>200</v>
      </c>
      <c r="P15" s="137" t="s">
        <v>200</v>
      </c>
    </row>
    <row r="16" spans="1:16" ht="36" x14ac:dyDescent="0.2">
      <c r="A16" s="135" t="s">
        <v>194</v>
      </c>
      <c r="B16" s="136">
        <v>3510</v>
      </c>
      <c r="C16" s="136">
        <v>1712</v>
      </c>
      <c r="D16" s="136">
        <v>5222</v>
      </c>
      <c r="E16" s="137">
        <v>574</v>
      </c>
      <c r="F16" s="137">
        <v>254</v>
      </c>
      <c r="G16" s="137">
        <v>828</v>
      </c>
      <c r="H16" s="137">
        <v>622</v>
      </c>
      <c r="I16" s="137">
        <v>412</v>
      </c>
      <c r="J16" s="136">
        <v>1034</v>
      </c>
      <c r="K16" s="136">
        <v>3960</v>
      </c>
      <c r="L16" s="136">
        <v>2057</v>
      </c>
      <c r="M16" s="136">
        <v>6017</v>
      </c>
      <c r="N16" s="136">
        <v>4858</v>
      </c>
      <c r="O16" s="136">
        <v>5142</v>
      </c>
      <c r="P16" s="136">
        <v>9999</v>
      </c>
    </row>
    <row r="17" spans="1:16" ht="36" x14ac:dyDescent="0.2">
      <c r="A17" s="135" t="s">
        <v>195</v>
      </c>
      <c r="B17" s="137">
        <v>3.3</v>
      </c>
      <c r="C17" s="137">
        <v>1.2</v>
      </c>
      <c r="D17" s="137">
        <v>4.5</v>
      </c>
      <c r="E17" s="137">
        <v>0.1</v>
      </c>
      <c r="F17" s="137">
        <v>0</v>
      </c>
      <c r="G17" s="137">
        <v>0.1</v>
      </c>
      <c r="H17" s="137">
        <v>0.3</v>
      </c>
      <c r="I17" s="137">
        <v>0.2</v>
      </c>
      <c r="J17" s="137">
        <v>0.5</v>
      </c>
      <c r="K17" s="137">
        <v>3.8</v>
      </c>
      <c r="L17" s="137">
        <v>1.4</v>
      </c>
      <c r="M17" s="137">
        <v>5.0999999999999996</v>
      </c>
      <c r="N17" s="137" t="s">
        <v>200</v>
      </c>
      <c r="O17" s="137" t="s">
        <v>200</v>
      </c>
      <c r="P17" s="137" t="s">
        <v>200</v>
      </c>
    </row>
    <row r="18" spans="1:16" ht="36" x14ac:dyDescent="0.2">
      <c r="A18" s="135" t="s">
        <v>196</v>
      </c>
      <c r="B18" s="137">
        <v>1.5</v>
      </c>
      <c r="C18" s="137">
        <v>0.5</v>
      </c>
      <c r="D18" s="137">
        <v>2</v>
      </c>
      <c r="E18" s="137">
        <v>0</v>
      </c>
      <c r="F18" s="137">
        <v>0</v>
      </c>
      <c r="G18" s="137">
        <v>0</v>
      </c>
      <c r="H18" s="137">
        <v>0.1</v>
      </c>
      <c r="I18" s="137">
        <v>0.1</v>
      </c>
      <c r="J18" s="137">
        <v>0.2</v>
      </c>
      <c r="K18" s="137">
        <v>1.6</v>
      </c>
      <c r="L18" s="137">
        <v>0.6</v>
      </c>
      <c r="M18" s="137">
        <v>2.2999999999999998</v>
      </c>
      <c r="N18" s="137" t="s">
        <v>200</v>
      </c>
      <c r="O18" s="137" t="s">
        <v>200</v>
      </c>
      <c r="P18" s="137" t="s">
        <v>200</v>
      </c>
    </row>
    <row r="19" spans="1:16" ht="36" x14ac:dyDescent="0.2">
      <c r="A19" s="135" t="s">
        <v>197</v>
      </c>
      <c r="B19" s="137">
        <v>21.7</v>
      </c>
      <c r="C19" s="137">
        <v>15.9</v>
      </c>
      <c r="D19" s="137">
        <v>19.8</v>
      </c>
      <c r="E19" s="137">
        <v>13.6</v>
      </c>
      <c r="F19" s="137">
        <v>9.1999999999999993</v>
      </c>
      <c r="G19" s="137">
        <v>12.2</v>
      </c>
      <c r="H19" s="137">
        <v>10.6</v>
      </c>
      <c r="I19" s="137">
        <v>9</v>
      </c>
      <c r="J19" s="137">
        <v>10</v>
      </c>
      <c r="K19" s="137">
        <v>22.8</v>
      </c>
      <c r="L19" s="137">
        <v>16.2</v>
      </c>
      <c r="M19" s="137">
        <v>20.6</v>
      </c>
      <c r="N19" s="137" t="s">
        <v>200</v>
      </c>
      <c r="O19" s="137" t="s">
        <v>200</v>
      </c>
      <c r="P19" s="137" t="s">
        <v>200</v>
      </c>
    </row>
    <row r="20" spans="1:16" ht="36" x14ac:dyDescent="0.2">
      <c r="A20" s="135" t="s">
        <v>198</v>
      </c>
      <c r="B20" s="137" t="s">
        <v>200</v>
      </c>
      <c r="C20" s="137" t="s">
        <v>200</v>
      </c>
      <c r="D20" s="137" t="s">
        <v>200</v>
      </c>
      <c r="E20" s="137" t="s">
        <v>200</v>
      </c>
      <c r="F20" s="137" t="s">
        <v>200</v>
      </c>
      <c r="G20" s="137" t="s">
        <v>200</v>
      </c>
      <c r="H20" s="137" t="s">
        <v>200</v>
      </c>
      <c r="I20" s="137" t="s">
        <v>200</v>
      </c>
      <c r="J20" s="137" t="s">
        <v>200</v>
      </c>
      <c r="K20" s="137" t="s">
        <v>200</v>
      </c>
      <c r="L20" s="137" t="s">
        <v>200</v>
      </c>
      <c r="M20" s="137" t="s">
        <v>200</v>
      </c>
      <c r="N20" s="137" t="s">
        <v>200</v>
      </c>
      <c r="O20" s="137" t="s">
        <v>200</v>
      </c>
      <c r="P20" s="137" t="s">
        <v>200</v>
      </c>
    </row>
    <row r="21" spans="1:16" ht="48" x14ac:dyDescent="0.2">
      <c r="A21" s="135" t="s">
        <v>201</v>
      </c>
      <c r="B21" s="137">
        <v>1.8</v>
      </c>
      <c r="C21" s="137">
        <v>0.6</v>
      </c>
      <c r="D21" s="137">
        <v>1.4</v>
      </c>
      <c r="E21" s="137">
        <v>29.3</v>
      </c>
      <c r="F21" s="137">
        <v>26</v>
      </c>
      <c r="G21" s="137">
        <v>28.6</v>
      </c>
      <c r="H21" s="137">
        <v>14.4</v>
      </c>
      <c r="I21" s="137">
        <v>4.5</v>
      </c>
      <c r="J21" s="137">
        <v>10.199999999999999</v>
      </c>
      <c r="K21" s="137">
        <v>0.9</v>
      </c>
      <c r="L21" s="137">
        <v>0.2</v>
      </c>
      <c r="M21" s="137">
        <v>0.6</v>
      </c>
      <c r="N21" s="137" t="s">
        <v>200</v>
      </c>
      <c r="O21" s="137" t="s">
        <v>200</v>
      </c>
      <c r="P21" s="137" t="s">
        <v>200</v>
      </c>
    </row>
    <row r="22" spans="1:16" ht="36" x14ac:dyDescent="0.2">
      <c r="A22" s="135" t="s">
        <v>202</v>
      </c>
      <c r="B22" s="137">
        <v>21.9</v>
      </c>
      <c r="C22" s="137">
        <v>11.3</v>
      </c>
      <c r="D22" s="137">
        <v>18.399999999999999</v>
      </c>
      <c r="E22" s="137">
        <v>25.1</v>
      </c>
      <c r="F22" s="137">
        <v>8.5</v>
      </c>
      <c r="G22" s="137">
        <v>21.9</v>
      </c>
      <c r="H22" s="137">
        <v>28.8</v>
      </c>
      <c r="I22" s="137">
        <v>19</v>
      </c>
      <c r="J22" s="137">
        <v>24.7</v>
      </c>
      <c r="K22" s="137">
        <v>21.9</v>
      </c>
      <c r="L22" s="137">
        <v>11.3</v>
      </c>
      <c r="M22" s="137">
        <v>17.100000000000001</v>
      </c>
      <c r="N22" s="137">
        <v>19</v>
      </c>
      <c r="O22" s="137">
        <v>10.6</v>
      </c>
      <c r="P22" s="137">
        <v>14.7</v>
      </c>
    </row>
    <row r="23" spans="1:16" ht="36" x14ac:dyDescent="0.2">
      <c r="A23" s="138" t="s">
        <v>203</v>
      </c>
      <c r="B23" s="139"/>
      <c r="C23" s="139"/>
      <c r="D23" s="139"/>
      <c r="E23" s="139"/>
      <c r="F23" s="139"/>
      <c r="G23" s="139"/>
      <c r="H23" s="139"/>
      <c r="I23" s="139"/>
      <c r="J23" s="139"/>
      <c r="K23" s="139"/>
      <c r="L23" s="139"/>
      <c r="M23" s="139"/>
      <c r="N23" s="139"/>
      <c r="O23" s="139"/>
      <c r="P23" s="139"/>
    </row>
    <row r="24" spans="1:16" x14ac:dyDescent="0.2">
      <c r="A24" s="140" t="s">
        <v>204</v>
      </c>
      <c r="B24" s="137">
        <v>23.5</v>
      </c>
      <c r="C24" s="137">
        <v>17.2</v>
      </c>
      <c r="D24" s="137">
        <v>21.4</v>
      </c>
      <c r="E24" s="137">
        <v>21.6</v>
      </c>
      <c r="F24" s="137">
        <v>19.399999999999999</v>
      </c>
      <c r="G24" s="137">
        <v>21.2</v>
      </c>
      <c r="H24" s="137">
        <v>16</v>
      </c>
      <c r="I24" s="137">
        <v>13.8</v>
      </c>
      <c r="J24" s="137">
        <v>15.1</v>
      </c>
      <c r="K24" s="137">
        <v>23.5</v>
      </c>
      <c r="L24" s="137">
        <v>17.2</v>
      </c>
      <c r="M24" s="137">
        <v>21.4</v>
      </c>
      <c r="N24" s="137" t="s">
        <v>200</v>
      </c>
      <c r="O24" s="137" t="s">
        <v>200</v>
      </c>
      <c r="P24" s="137" t="s">
        <v>200</v>
      </c>
    </row>
    <row r="25" spans="1:16" x14ac:dyDescent="0.2">
      <c r="A25" s="140" t="s">
        <v>205</v>
      </c>
      <c r="B25" s="137">
        <v>0.6</v>
      </c>
      <c r="C25" s="137">
        <v>0.3</v>
      </c>
      <c r="D25" s="137">
        <v>0.5</v>
      </c>
      <c r="E25" s="137">
        <v>0.5</v>
      </c>
      <c r="F25" s="137">
        <v>0.1</v>
      </c>
      <c r="G25" s="137">
        <v>0.5</v>
      </c>
      <c r="H25" s="137">
        <v>1</v>
      </c>
      <c r="I25" s="137">
        <v>0.1</v>
      </c>
      <c r="J25" s="137">
        <v>0.6</v>
      </c>
      <c r="K25" s="137">
        <v>0.6</v>
      </c>
      <c r="L25" s="137">
        <v>0.3</v>
      </c>
      <c r="M25" s="137">
        <v>0.5</v>
      </c>
      <c r="N25" s="137" t="s">
        <v>200</v>
      </c>
      <c r="O25" s="137" t="s">
        <v>200</v>
      </c>
      <c r="P25" s="137" t="s">
        <v>200</v>
      </c>
    </row>
    <row r="26" spans="1:16" x14ac:dyDescent="0.2">
      <c r="A26" s="140" t="s">
        <v>206</v>
      </c>
      <c r="B26" s="137">
        <v>0.4</v>
      </c>
      <c r="C26" s="137">
        <v>0.2</v>
      </c>
      <c r="D26" s="137">
        <v>0.3</v>
      </c>
      <c r="E26" s="137">
        <v>1.5</v>
      </c>
      <c r="F26" s="137">
        <v>1.5</v>
      </c>
      <c r="G26" s="137">
        <v>1.5</v>
      </c>
      <c r="H26" s="137">
        <v>3.8</v>
      </c>
      <c r="I26" s="137">
        <v>3.3</v>
      </c>
      <c r="J26" s="137">
        <v>3.6</v>
      </c>
      <c r="K26" s="137">
        <v>0.6</v>
      </c>
      <c r="L26" s="137">
        <v>0.4</v>
      </c>
      <c r="M26" s="137">
        <v>0.6</v>
      </c>
      <c r="N26" s="137" t="s">
        <v>200</v>
      </c>
      <c r="O26" s="137" t="s">
        <v>200</v>
      </c>
      <c r="P26" s="137" t="s">
        <v>200</v>
      </c>
    </row>
    <row r="27" spans="1:16" ht="36" x14ac:dyDescent="0.2">
      <c r="A27" s="138" t="s">
        <v>207</v>
      </c>
      <c r="B27" s="139"/>
      <c r="C27" s="139"/>
      <c r="D27" s="139"/>
      <c r="E27" s="139"/>
      <c r="F27" s="139"/>
      <c r="G27" s="139"/>
      <c r="H27" s="139"/>
      <c r="I27" s="139"/>
      <c r="J27" s="139"/>
      <c r="K27" s="139"/>
      <c r="L27" s="139"/>
      <c r="M27" s="139"/>
      <c r="N27" s="139"/>
      <c r="O27" s="139"/>
      <c r="P27" s="139"/>
    </row>
    <row r="28" spans="1:16" ht="24" x14ac:dyDescent="0.2">
      <c r="A28" s="135" t="s">
        <v>208</v>
      </c>
      <c r="B28" s="137">
        <v>43.7</v>
      </c>
      <c r="C28" s="137">
        <v>67.400000000000006</v>
      </c>
      <c r="D28" s="137">
        <v>51.8</v>
      </c>
      <c r="E28" s="137">
        <v>36.9</v>
      </c>
      <c r="F28" s="137">
        <v>64.400000000000006</v>
      </c>
      <c r="G28" s="137">
        <v>42.1</v>
      </c>
      <c r="H28" s="137">
        <v>24.4</v>
      </c>
      <c r="I28" s="137">
        <v>56.7</v>
      </c>
      <c r="J28" s="137">
        <v>36.5</v>
      </c>
      <c r="K28" s="137">
        <v>45.5</v>
      </c>
      <c r="L28" s="137">
        <v>72.3</v>
      </c>
      <c r="M28" s="137">
        <v>57.7</v>
      </c>
      <c r="N28" s="137">
        <v>59.3</v>
      </c>
      <c r="O28" s="137">
        <v>73.400000000000006</v>
      </c>
      <c r="P28" s="137">
        <v>66.5</v>
      </c>
    </row>
    <row r="29" spans="1:16" ht="36" x14ac:dyDescent="0.2">
      <c r="A29" s="135" t="s">
        <v>209</v>
      </c>
      <c r="B29" s="137">
        <v>33.1</v>
      </c>
      <c r="C29" s="137">
        <v>42.6</v>
      </c>
      <c r="D29" s="137">
        <v>37.299999999999997</v>
      </c>
      <c r="E29" s="137">
        <v>32.1</v>
      </c>
      <c r="F29" s="137">
        <v>45.4</v>
      </c>
      <c r="G29" s="137">
        <v>36</v>
      </c>
      <c r="H29" s="137">
        <v>41.3</v>
      </c>
      <c r="I29" s="137">
        <v>44.2</v>
      </c>
      <c r="J29" s="137">
        <v>43</v>
      </c>
      <c r="K29" s="137">
        <v>35.5</v>
      </c>
      <c r="L29" s="137">
        <v>46.9</v>
      </c>
      <c r="M29" s="137">
        <v>42</v>
      </c>
      <c r="N29" s="137">
        <v>38.299999999999997</v>
      </c>
      <c r="O29" s="137">
        <v>43.7</v>
      </c>
      <c r="P29" s="137">
        <v>41.4</v>
      </c>
    </row>
    <row r="30" spans="1:16" ht="36" x14ac:dyDescent="0.2">
      <c r="A30" s="138" t="s">
        <v>210</v>
      </c>
      <c r="B30" s="139"/>
      <c r="C30" s="139"/>
      <c r="D30" s="139"/>
      <c r="E30" s="139"/>
      <c r="F30" s="139"/>
      <c r="G30" s="139"/>
      <c r="H30" s="139"/>
      <c r="I30" s="139"/>
      <c r="J30" s="139"/>
      <c r="K30" s="139"/>
      <c r="L30" s="139"/>
      <c r="M30" s="139"/>
      <c r="N30" s="139"/>
      <c r="O30" s="139"/>
      <c r="P30" s="139"/>
    </row>
    <row r="31" spans="1:16" x14ac:dyDescent="0.2">
      <c r="A31" s="135" t="s">
        <v>211</v>
      </c>
      <c r="B31" s="137">
        <v>57.2</v>
      </c>
      <c r="C31" s="137">
        <v>54.8</v>
      </c>
      <c r="D31" s="137">
        <v>56.4</v>
      </c>
      <c r="E31" s="137">
        <v>59.5</v>
      </c>
      <c r="F31" s="137">
        <v>55.1</v>
      </c>
      <c r="G31" s="137">
        <v>58.7</v>
      </c>
      <c r="H31" s="137">
        <v>56.4</v>
      </c>
      <c r="I31" s="137">
        <v>61.2</v>
      </c>
      <c r="J31" s="137">
        <v>58.4</v>
      </c>
      <c r="K31" s="137">
        <v>60.9</v>
      </c>
      <c r="L31" s="137">
        <v>58.8</v>
      </c>
      <c r="M31" s="137">
        <v>59.9</v>
      </c>
      <c r="N31" s="137">
        <v>58.9</v>
      </c>
      <c r="O31" s="137">
        <v>57.7</v>
      </c>
      <c r="P31" s="137">
        <v>58.3</v>
      </c>
    </row>
    <row r="32" spans="1:16" x14ac:dyDescent="0.2">
      <c r="A32" s="135" t="s">
        <v>212</v>
      </c>
      <c r="B32" s="137">
        <v>22.1</v>
      </c>
      <c r="C32" s="137">
        <v>26.8</v>
      </c>
      <c r="D32" s="137">
        <v>23.7</v>
      </c>
      <c r="E32" s="137">
        <v>22.6</v>
      </c>
      <c r="F32" s="137">
        <v>30.8</v>
      </c>
      <c r="G32" s="137">
        <v>24.2</v>
      </c>
      <c r="H32" s="137">
        <v>25.1</v>
      </c>
      <c r="I32" s="137">
        <v>29.3</v>
      </c>
      <c r="J32" s="137">
        <v>26.8</v>
      </c>
      <c r="K32" s="137">
        <v>30.9</v>
      </c>
      <c r="L32" s="137">
        <v>35.200000000000003</v>
      </c>
      <c r="M32" s="137">
        <v>32.799999999999997</v>
      </c>
      <c r="N32" s="137">
        <v>33.299999999999997</v>
      </c>
      <c r="O32" s="137">
        <v>35.799999999999997</v>
      </c>
      <c r="P32" s="137">
        <v>34.6</v>
      </c>
    </row>
    <row r="34" spans="1:1" x14ac:dyDescent="0.2">
      <c r="A34" s="131" t="s">
        <v>213</v>
      </c>
    </row>
    <row r="35" spans="1:1" x14ac:dyDescent="0.2">
      <c r="A35" s="54"/>
    </row>
  </sheetData>
  <mergeCells count="11">
    <mergeCell ref="B13:D13"/>
    <mergeCell ref="E13:G13"/>
    <mergeCell ref="H13:J13"/>
    <mergeCell ref="K13:M13"/>
    <mergeCell ref="N13:P13"/>
    <mergeCell ref="A12:P12"/>
    <mergeCell ref="A2:M2"/>
    <mergeCell ref="B3:D3"/>
    <mergeCell ref="E3:G3"/>
    <mergeCell ref="H3:J3"/>
    <mergeCell ref="K3:M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M12"/>
  <sheetViews>
    <sheetView workbookViewId="0">
      <selection activeCell="A6" sqref="A6:XFD10"/>
    </sheetView>
  </sheetViews>
  <sheetFormatPr baseColWidth="10" defaultRowHeight="15" x14ac:dyDescent="0.2"/>
  <cols>
    <col min="1" max="1" width="16.1640625" customWidth="1"/>
  </cols>
  <sheetData>
    <row r="2" spans="1:13" x14ac:dyDescent="0.2">
      <c r="A2" s="210" t="s">
        <v>188</v>
      </c>
      <c r="B2" s="211"/>
      <c r="C2" s="211"/>
      <c r="D2" s="211"/>
      <c r="E2" s="211"/>
      <c r="F2" s="211"/>
      <c r="G2" s="211"/>
      <c r="H2" s="211"/>
      <c r="I2" s="211"/>
      <c r="J2" s="211"/>
      <c r="K2" s="211"/>
      <c r="L2" s="211"/>
      <c r="M2" s="212"/>
    </row>
    <row r="3" spans="1:13" x14ac:dyDescent="0.2">
      <c r="A3" s="133"/>
      <c r="B3" s="213" t="s">
        <v>214</v>
      </c>
      <c r="C3" s="214"/>
      <c r="D3" s="215"/>
      <c r="E3" s="213" t="s">
        <v>215</v>
      </c>
      <c r="F3" s="214"/>
      <c r="G3" s="215"/>
      <c r="H3" s="213" t="s">
        <v>216</v>
      </c>
      <c r="I3" s="214"/>
      <c r="J3" s="215"/>
      <c r="K3" s="213" t="s">
        <v>192</v>
      </c>
      <c r="L3" s="214"/>
      <c r="M3" s="215"/>
    </row>
    <row r="4" spans="1:13" x14ac:dyDescent="0.2">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3" ht="24" x14ac:dyDescent="0.2">
      <c r="A5" s="135" t="s">
        <v>193</v>
      </c>
      <c r="B5" s="136">
        <v>403714</v>
      </c>
      <c r="C5" s="136">
        <v>121057</v>
      </c>
      <c r="D5" s="136">
        <v>524771</v>
      </c>
      <c r="E5" s="136">
        <v>60459</v>
      </c>
      <c r="F5" s="136">
        <v>20715</v>
      </c>
      <c r="G5" s="136">
        <v>81173</v>
      </c>
      <c r="H5" s="136">
        <v>37043</v>
      </c>
      <c r="I5" s="136">
        <v>22292</v>
      </c>
      <c r="J5" s="136">
        <v>59335</v>
      </c>
      <c r="K5" s="136">
        <v>501215</v>
      </c>
      <c r="L5" s="136">
        <v>164064</v>
      </c>
      <c r="M5" s="136">
        <v>665279</v>
      </c>
    </row>
    <row r="6" spans="1:13" s="225" customFormat="1" ht="24" x14ac:dyDescent="0.2">
      <c r="A6" s="221" t="s">
        <v>194</v>
      </c>
      <c r="B6" s="222">
        <v>26513</v>
      </c>
      <c r="C6" s="222">
        <v>16366</v>
      </c>
      <c r="D6" s="222">
        <v>42879</v>
      </c>
      <c r="E6" s="222">
        <v>5109</v>
      </c>
      <c r="F6" s="222">
        <v>3110</v>
      </c>
      <c r="G6" s="222">
        <v>8219</v>
      </c>
      <c r="H6" s="222">
        <v>5559</v>
      </c>
      <c r="I6" s="222">
        <v>3480</v>
      </c>
      <c r="J6" s="222">
        <v>9039</v>
      </c>
      <c r="K6" s="222">
        <v>33507</v>
      </c>
      <c r="L6" s="222">
        <v>21037</v>
      </c>
      <c r="M6" s="222">
        <v>54544</v>
      </c>
    </row>
    <row r="7" spans="1:13" s="225" customFormat="1" ht="24" x14ac:dyDescent="0.2">
      <c r="A7" s="221" t="s">
        <v>195</v>
      </c>
      <c r="B7" s="223">
        <v>3.1</v>
      </c>
      <c r="C7" s="223">
        <v>0.9</v>
      </c>
      <c r="D7" s="223">
        <v>4</v>
      </c>
      <c r="E7" s="223">
        <v>0.5</v>
      </c>
      <c r="F7" s="223">
        <v>0.2</v>
      </c>
      <c r="G7" s="223">
        <v>0.6</v>
      </c>
      <c r="H7" s="223">
        <v>0.3</v>
      </c>
      <c r="I7" s="223">
        <v>0.2</v>
      </c>
      <c r="J7" s="223">
        <v>0.5</v>
      </c>
      <c r="K7" s="223">
        <v>3.8</v>
      </c>
      <c r="L7" s="223">
        <v>1.3</v>
      </c>
      <c r="M7" s="223">
        <v>5.0999999999999996</v>
      </c>
    </row>
    <row r="8" spans="1:13" s="225" customFormat="1" ht="24" x14ac:dyDescent="0.2">
      <c r="A8" s="221" t="s">
        <v>196</v>
      </c>
      <c r="B8" s="223">
        <v>1.7</v>
      </c>
      <c r="C8" s="223">
        <v>0.5</v>
      </c>
      <c r="D8" s="223">
        <v>2.2000000000000002</v>
      </c>
      <c r="E8" s="223">
        <v>0.2</v>
      </c>
      <c r="F8" s="223">
        <v>0.1</v>
      </c>
      <c r="G8" s="223">
        <v>0.3</v>
      </c>
      <c r="H8" s="223">
        <v>0.2</v>
      </c>
      <c r="I8" s="223">
        <v>0.1</v>
      </c>
      <c r="J8" s="223">
        <v>0.2</v>
      </c>
      <c r="K8" s="223">
        <v>2.1</v>
      </c>
      <c r="L8" s="223">
        <v>0.7</v>
      </c>
      <c r="M8" s="223">
        <v>2.7</v>
      </c>
    </row>
    <row r="9" spans="1:13" s="225" customFormat="1" ht="24" x14ac:dyDescent="0.2">
      <c r="A9" s="221" t="s">
        <v>197</v>
      </c>
      <c r="B9" s="223">
        <v>15.3</v>
      </c>
      <c r="C9" s="223">
        <v>7.4</v>
      </c>
      <c r="D9" s="223">
        <v>12.3</v>
      </c>
      <c r="E9" s="223">
        <v>12.5</v>
      </c>
      <c r="F9" s="223">
        <v>6.9</v>
      </c>
      <c r="G9" s="223">
        <v>10.4</v>
      </c>
      <c r="H9" s="223">
        <v>6.8</v>
      </c>
      <c r="I9" s="223">
        <v>6.5</v>
      </c>
      <c r="J9" s="223">
        <v>6.7</v>
      </c>
      <c r="K9" s="223">
        <v>15</v>
      </c>
      <c r="L9" s="223">
        <v>7.8</v>
      </c>
      <c r="M9" s="223">
        <v>12.2</v>
      </c>
    </row>
    <row r="10" spans="1:13" s="225" customFormat="1" ht="24" x14ac:dyDescent="0.2">
      <c r="A10" s="221" t="s">
        <v>198</v>
      </c>
      <c r="B10" s="222">
        <v>20192</v>
      </c>
      <c r="C10" s="222">
        <v>12464</v>
      </c>
      <c r="D10" s="222">
        <v>32655</v>
      </c>
      <c r="E10" s="222">
        <v>6043</v>
      </c>
      <c r="F10" s="222">
        <v>3678</v>
      </c>
      <c r="G10" s="222">
        <v>9721</v>
      </c>
      <c r="H10" s="222">
        <v>12270</v>
      </c>
      <c r="I10" s="222">
        <v>7681</v>
      </c>
      <c r="J10" s="222">
        <v>19951</v>
      </c>
      <c r="K10" s="222">
        <v>34923</v>
      </c>
      <c r="L10" s="222">
        <v>21607</v>
      </c>
      <c r="M10" s="222">
        <v>56530</v>
      </c>
    </row>
    <row r="12" spans="1:13" x14ac:dyDescent="0.2">
      <c r="A12" s="131" t="s">
        <v>217</v>
      </c>
    </row>
  </sheetData>
  <mergeCells count="5">
    <mergeCell ref="A2:M2"/>
    <mergeCell ref="B3:D3"/>
    <mergeCell ref="E3:G3"/>
    <mergeCell ref="H3:J3"/>
    <mergeCell ref="K3:M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P36"/>
  <sheetViews>
    <sheetView topLeftCell="A2" workbookViewId="0">
      <selection activeCell="A6" sqref="A6:XFD10"/>
    </sheetView>
  </sheetViews>
  <sheetFormatPr baseColWidth="10" defaultRowHeight="15" x14ac:dyDescent="0.2"/>
  <sheetData>
    <row r="2" spans="1:16" x14ac:dyDescent="0.2">
      <c r="A2" s="210" t="s">
        <v>188</v>
      </c>
      <c r="B2" s="211"/>
      <c r="C2" s="211"/>
      <c r="D2" s="211"/>
      <c r="E2" s="211"/>
      <c r="F2" s="211"/>
      <c r="G2" s="211"/>
      <c r="H2" s="211"/>
      <c r="I2" s="211"/>
      <c r="J2" s="211"/>
      <c r="K2" s="211"/>
      <c r="L2" s="211"/>
      <c r="M2" s="212"/>
    </row>
    <row r="3" spans="1:16" x14ac:dyDescent="0.2">
      <c r="A3" s="133"/>
      <c r="B3" s="213" t="s">
        <v>214</v>
      </c>
      <c r="C3" s="214"/>
      <c r="D3" s="215"/>
      <c r="E3" s="213" t="s">
        <v>218</v>
      </c>
      <c r="F3" s="214"/>
      <c r="G3" s="215"/>
      <c r="H3" s="213" t="s">
        <v>219</v>
      </c>
      <c r="I3" s="214"/>
      <c r="J3" s="215"/>
      <c r="K3" s="213" t="s">
        <v>192</v>
      </c>
      <c r="L3" s="214"/>
      <c r="M3" s="215"/>
    </row>
    <row r="4" spans="1:16" x14ac:dyDescent="0.2">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2">
      <c r="A5" s="135" t="s">
        <v>193</v>
      </c>
      <c r="B5" s="136">
        <v>56163</v>
      </c>
      <c r="C5" s="136">
        <v>23896</v>
      </c>
      <c r="D5" s="136">
        <v>80059</v>
      </c>
      <c r="E5" s="136">
        <v>5322</v>
      </c>
      <c r="F5" s="136">
        <v>2580</v>
      </c>
      <c r="G5" s="136">
        <v>7901</v>
      </c>
      <c r="H5" s="136">
        <v>5691</v>
      </c>
      <c r="I5" s="136">
        <v>2816</v>
      </c>
      <c r="J5" s="136">
        <v>8507</v>
      </c>
      <c r="K5" s="136">
        <v>67176</v>
      </c>
      <c r="L5" s="136">
        <v>29292</v>
      </c>
      <c r="M5" s="136">
        <v>96467</v>
      </c>
    </row>
    <row r="6" spans="1:16" s="225" customFormat="1" ht="36" x14ac:dyDescent="0.2">
      <c r="A6" s="221" t="s">
        <v>194</v>
      </c>
      <c r="B6" s="222">
        <v>2825</v>
      </c>
      <c r="C6" s="222">
        <v>1702</v>
      </c>
      <c r="D6" s="222">
        <v>4527</v>
      </c>
      <c r="E6" s="222">
        <v>1066</v>
      </c>
      <c r="F6" s="223">
        <v>592</v>
      </c>
      <c r="G6" s="222">
        <v>1658</v>
      </c>
      <c r="H6" s="223">
        <v>603</v>
      </c>
      <c r="I6" s="223">
        <v>402</v>
      </c>
      <c r="J6" s="223">
        <v>1005</v>
      </c>
      <c r="K6" s="222">
        <v>2947</v>
      </c>
      <c r="L6" s="222">
        <v>1867</v>
      </c>
      <c r="M6" s="222">
        <v>4814</v>
      </c>
    </row>
    <row r="7" spans="1:16" s="225" customFormat="1" ht="36" x14ac:dyDescent="0.2">
      <c r="A7" s="221" t="s">
        <v>195</v>
      </c>
      <c r="B7" s="223">
        <v>5.2</v>
      </c>
      <c r="C7" s="223">
        <v>2.2000000000000002</v>
      </c>
      <c r="D7" s="223">
        <v>7.4</v>
      </c>
      <c r="E7" s="223">
        <v>0.5</v>
      </c>
      <c r="F7" s="223">
        <v>0.2</v>
      </c>
      <c r="G7" s="223">
        <v>0.7</v>
      </c>
      <c r="H7" s="223">
        <v>0.5</v>
      </c>
      <c r="I7" s="223">
        <v>0.3</v>
      </c>
      <c r="J7" s="223">
        <v>0.8</v>
      </c>
      <c r="K7" s="223">
        <v>6.2</v>
      </c>
      <c r="L7" s="223">
        <v>2.7</v>
      </c>
      <c r="M7" s="223">
        <v>8.9</v>
      </c>
    </row>
    <row r="8" spans="1:16" s="225" customFormat="1" ht="36" x14ac:dyDescent="0.2">
      <c r="A8" s="221" t="s">
        <v>196</v>
      </c>
      <c r="B8" s="223">
        <v>3</v>
      </c>
      <c r="C8" s="223">
        <v>1.3</v>
      </c>
      <c r="D8" s="223">
        <v>4.2</v>
      </c>
      <c r="E8" s="223">
        <v>0.3</v>
      </c>
      <c r="F8" s="223">
        <v>0.1</v>
      </c>
      <c r="G8" s="223">
        <v>0.4</v>
      </c>
      <c r="H8" s="223">
        <v>0.3</v>
      </c>
      <c r="I8" s="223">
        <v>0.1</v>
      </c>
      <c r="J8" s="223">
        <v>0.4</v>
      </c>
      <c r="K8" s="223">
        <v>3.5</v>
      </c>
      <c r="L8" s="223">
        <v>1.5</v>
      </c>
      <c r="M8" s="223">
        <v>5.0999999999999996</v>
      </c>
    </row>
    <row r="9" spans="1:16" s="225" customFormat="1" ht="36" x14ac:dyDescent="0.2">
      <c r="A9" s="221" t="s">
        <v>197</v>
      </c>
      <c r="B9" s="223">
        <v>20</v>
      </c>
      <c r="C9" s="223">
        <v>14.1</v>
      </c>
      <c r="D9" s="223">
        <v>17.8</v>
      </c>
      <c r="E9" s="223">
        <v>5.0999999999999996</v>
      </c>
      <c r="F9" s="223">
        <v>4.4000000000000004</v>
      </c>
      <c r="G9" s="223">
        <v>4.9000000000000004</v>
      </c>
      <c r="H9" s="223">
        <v>9.6</v>
      </c>
      <c r="I9" s="223">
        <v>7.1</v>
      </c>
      <c r="J9" s="223">
        <v>8.6</v>
      </c>
      <c r="K9" s="223">
        <v>22.8</v>
      </c>
      <c r="L9" s="223">
        <v>15.7</v>
      </c>
      <c r="M9" s="223">
        <v>20</v>
      </c>
    </row>
    <row r="10" spans="1:16" s="225" customFormat="1" ht="36" x14ac:dyDescent="0.2">
      <c r="A10" s="221" t="s">
        <v>198</v>
      </c>
      <c r="B10" s="222">
        <v>1491</v>
      </c>
      <c r="C10" s="223">
        <v>898</v>
      </c>
      <c r="D10" s="222">
        <v>2390</v>
      </c>
      <c r="E10" s="223">
        <v>584</v>
      </c>
      <c r="F10" s="223">
        <v>324</v>
      </c>
      <c r="G10" s="223">
        <v>908</v>
      </c>
      <c r="H10" s="222">
        <v>1325</v>
      </c>
      <c r="I10" s="223">
        <v>884</v>
      </c>
      <c r="J10" s="222">
        <v>2209</v>
      </c>
      <c r="K10" s="222">
        <v>2277</v>
      </c>
      <c r="L10" s="222">
        <v>1411</v>
      </c>
      <c r="M10" s="222">
        <v>3687</v>
      </c>
    </row>
    <row r="13" spans="1:16" x14ac:dyDescent="0.2">
      <c r="A13" s="210" t="s">
        <v>199</v>
      </c>
      <c r="B13" s="211"/>
      <c r="C13" s="211"/>
      <c r="D13" s="211"/>
      <c r="E13" s="211"/>
      <c r="F13" s="211"/>
      <c r="G13" s="211"/>
      <c r="H13" s="211"/>
      <c r="I13" s="211"/>
      <c r="J13" s="211"/>
      <c r="K13" s="211"/>
      <c r="L13" s="211"/>
      <c r="M13" s="211"/>
      <c r="N13" s="211"/>
      <c r="O13" s="211"/>
      <c r="P13" s="212"/>
    </row>
    <row r="14" spans="1:16" x14ac:dyDescent="0.2">
      <c r="A14" s="133"/>
      <c r="B14" s="213" t="s">
        <v>43</v>
      </c>
      <c r="C14" s="214"/>
      <c r="D14" s="215"/>
      <c r="E14" s="213" t="s">
        <v>48</v>
      </c>
      <c r="F14" s="214"/>
      <c r="G14" s="215"/>
      <c r="H14" s="213" t="s">
        <v>44</v>
      </c>
      <c r="I14" s="214"/>
      <c r="J14" s="215"/>
      <c r="K14" s="213" t="s">
        <v>192</v>
      </c>
      <c r="L14" s="214"/>
      <c r="M14" s="215"/>
      <c r="N14" s="213" t="s">
        <v>110</v>
      </c>
      <c r="O14" s="214"/>
      <c r="P14" s="215"/>
    </row>
    <row r="15" spans="1:16" x14ac:dyDescent="0.2">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2">
      <c r="A16" s="135" t="s">
        <v>193</v>
      </c>
      <c r="B16" s="136">
        <v>52503</v>
      </c>
      <c r="C16" s="136">
        <v>21055</v>
      </c>
      <c r="D16" s="136">
        <v>73558</v>
      </c>
      <c r="E16" s="136">
        <v>13283</v>
      </c>
      <c r="F16" s="136">
        <v>5868</v>
      </c>
      <c r="G16" s="136">
        <v>19151</v>
      </c>
      <c r="H16" s="136">
        <v>2586</v>
      </c>
      <c r="I16" s="136">
        <v>1809</v>
      </c>
      <c r="J16" s="136">
        <v>4396</v>
      </c>
      <c r="K16" s="136">
        <v>67176</v>
      </c>
      <c r="L16" s="136">
        <v>29292</v>
      </c>
      <c r="M16" s="136">
        <v>96467</v>
      </c>
      <c r="N16" s="137" t="s">
        <v>200</v>
      </c>
      <c r="O16" s="137" t="s">
        <v>200</v>
      </c>
      <c r="P16" s="137" t="s">
        <v>200</v>
      </c>
    </row>
    <row r="17" spans="1:16" ht="36" x14ac:dyDescent="0.2">
      <c r="A17" s="135" t="s">
        <v>194</v>
      </c>
      <c r="B17" s="136">
        <v>2677</v>
      </c>
      <c r="C17" s="136">
        <v>1617</v>
      </c>
      <c r="D17" s="136">
        <v>4294</v>
      </c>
      <c r="E17" s="136">
        <v>1427</v>
      </c>
      <c r="F17" s="137">
        <v>795</v>
      </c>
      <c r="G17" s="136">
        <v>2223</v>
      </c>
      <c r="H17" s="137">
        <v>376</v>
      </c>
      <c r="I17" s="137">
        <v>272</v>
      </c>
      <c r="J17" s="137">
        <v>648</v>
      </c>
      <c r="K17" s="136">
        <v>2947</v>
      </c>
      <c r="L17" s="136">
        <v>1867</v>
      </c>
      <c r="M17" s="136">
        <v>4814</v>
      </c>
      <c r="N17" s="136">
        <v>4195</v>
      </c>
      <c r="O17" s="136">
        <v>4994</v>
      </c>
      <c r="P17" s="136">
        <v>9188</v>
      </c>
    </row>
    <row r="18" spans="1:16" ht="36" x14ac:dyDescent="0.2">
      <c r="A18" s="135" t="s">
        <v>195</v>
      </c>
      <c r="B18" s="137">
        <v>5.2</v>
      </c>
      <c r="C18" s="137">
        <v>2.2000000000000002</v>
      </c>
      <c r="D18" s="137">
        <v>7.4</v>
      </c>
      <c r="E18" s="137">
        <v>0.5</v>
      </c>
      <c r="F18" s="137">
        <v>0.2</v>
      </c>
      <c r="G18" s="137">
        <v>0.7</v>
      </c>
      <c r="H18" s="137">
        <v>0.5</v>
      </c>
      <c r="I18" s="137">
        <v>0.3</v>
      </c>
      <c r="J18" s="137">
        <v>0.8</v>
      </c>
      <c r="K18" s="137">
        <v>6.2</v>
      </c>
      <c r="L18" s="137">
        <v>2.7</v>
      </c>
      <c r="M18" s="137">
        <v>8.9</v>
      </c>
      <c r="N18" s="137" t="s">
        <v>200</v>
      </c>
      <c r="O18" s="137" t="s">
        <v>200</v>
      </c>
      <c r="P18" s="137" t="s">
        <v>200</v>
      </c>
    </row>
    <row r="19" spans="1:16" ht="36" x14ac:dyDescent="0.2">
      <c r="A19" s="135" t="s">
        <v>196</v>
      </c>
      <c r="B19" s="137">
        <v>3</v>
      </c>
      <c r="C19" s="137">
        <v>1.3</v>
      </c>
      <c r="D19" s="137">
        <v>4.2</v>
      </c>
      <c r="E19" s="137">
        <v>0.3</v>
      </c>
      <c r="F19" s="137">
        <v>0.1</v>
      </c>
      <c r="G19" s="137">
        <v>0.4</v>
      </c>
      <c r="H19" s="137">
        <v>0.3</v>
      </c>
      <c r="I19" s="137">
        <v>0.1</v>
      </c>
      <c r="J19" s="137">
        <v>0.4</v>
      </c>
      <c r="K19" s="137">
        <v>3.5</v>
      </c>
      <c r="L19" s="137">
        <v>1.5</v>
      </c>
      <c r="M19" s="137">
        <v>5.0999999999999996</v>
      </c>
      <c r="N19" s="137" t="s">
        <v>200</v>
      </c>
      <c r="O19" s="137" t="s">
        <v>200</v>
      </c>
      <c r="P19" s="137" t="s">
        <v>200</v>
      </c>
    </row>
    <row r="20" spans="1:16" ht="36" x14ac:dyDescent="0.2">
      <c r="A20" s="135" t="s">
        <v>197</v>
      </c>
      <c r="B20" s="137">
        <v>19.600000000000001</v>
      </c>
      <c r="C20" s="137">
        <v>13</v>
      </c>
      <c r="D20" s="137">
        <v>17.100000000000001</v>
      </c>
      <c r="E20" s="137">
        <v>9.3000000000000007</v>
      </c>
      <c r="F20" s="137">
        <v>7.4</v>
      </c>
      <c r="G20" s="137">
        <v>8.6</v>
      </c>
      <c r="H20" s="137">
        <v>6.9</v>
      </c>
      <c r="I20" s="137">
        <v>6.7</v>
      </c>
      <c r="J20" s="137">
        <v>6.8</v>
      </c>
      <c r="K20" s="137">
        <v>23.2</v>
      </c>
      <c r="L20" s="137">
        <v>15.4</v>
      </c>
      <c r="M20" s="137">
        <v>20.2</v>
      </c>
      <c r="N20" s="137" t="s">
        <v>200</v>
      </c>
      <c r="O20" s="137" t="s">
        <v>200</v>
      </c>
      <c r="P20" s="137" t="s">
        <v>200</v>
      </c>
    </row>
    <row r="21" spans="1:16" ht="36" x14ac:dyDescent="0.2">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2">
      <c r="A22" s="135" t="s">
        <v>201</v>
      </c>
      <c r="B22" s="137">
        <v>39</v>
      </c>
      <c r="C22" s="137">
        <v>31.6</v>
      </c>
      <c r="D22" s="137">
        <v>36.200000000000003</v>
      </c>
      <c r="E22" s="137">
        <v>75.900000000000006</v>
      </c>
      <c r="F22" s="137">
        <v>68.900000000000006</v>
      </c>
      <c r="G22" s="137">
        <v>73.400000000000006</v>
      </c>
      <c r="H22" s="137">
        <v>21.7</v>
      </c>
      <c r="I22" s="137">
        <v>11.1</v>
      </c>
      <c r="J22" s="137">
        <v>16.899999999999999</v>
      </c>
      <c r="K22" s="137">
        <v>33.299999999999997</v>
      </c>
      <c r="L22" s="137">
        <v>26.2</v>
      </c>
      <c r="M22" s="137">
        <v>30.5</v>
      </c>
      <c r="N22" s="137" t="s">
        <v>200</v>
      </c>
      <c r="O22" s="137" t="s">
        <v>200</v>
      </c>
      <c r="P22" s="137" t="s">
        <v>200</v>
      </c>
    </row>
    <row r="23" spans="1:16" ht="36" x14ac:dyDescent="0.2">
      <c r="A23" s="135" t="s">
        <v>202</v>
      </c>
      <c r="B23" s="137">
        <v>20.6</v>
      </c>
      <c r="C23" s="137">
        <v>10.7</v>
      </c>
      <c r="D23" s="137">
        <v>17.2</v>
      </c>
      <c r="E23" s="137">
        <v>23.5</v>
      </c>
      <c r="F23" s="137">
        <v>13.2</v>
      </c>
      <c r="G23" s="137">
        <v>20.100000000000001</v>
      </c>
      <c r="H23" s="137">
        <v>24.4</v>
      </c>
      <c r="I23" s="137">
        <v>14.7</v>
      </c>
      <c r="J23" s="137">
        <v>20</v>
      </c>
      <c r="K23" s="137">
        <v>21</v>
      </c>
      <c r="L23" s="137">
        <v>11.5</v>
      </c>
      <c r="M23" s="137">
        <v>17.600000000000001</v>
      </c>
      <c r="N23" s="137">
        <v>17.399999999999999</v>
      </c>
      <c r="O23" s="137">
        <v>10.1</v>
      </c>
      <c r="P23" s="137">
        <v>13.8</v>
      </c>
    </row>
    <row r="24" spans="1:16" ht="36" x14ac:dyDescent="0.2">
      <c r="A24" s="138" t="s">
        <v>203</v>
      </c>
      <c r="B24" s="139"/>
      <c r="C24" s="139"/>
      <c r="D24" s="139"/>
      <c r="E24" s="139"/>
      <c r="F24" s="139"/>
      <c r="G24" s="139"/>
      <c r="H24" s="139"/>
      <c r="I24" s="139"/>
      <c r="J24" s="139"/>
      <c r="K24" s="139"/>
      <c r="L24" s="139"/>
      <c r="M24" s="139"/>
      <c r="N24" s="139"/>
      <c r="O24" s="139"/>
      <c r="P24" s="139"/>
    </row>
    <row r="25" spans="1:16" x14ac:dyDescent="0.2">
      <c r="A25" s="135" t="s">
        <v>220</v>
      </c>
      <c r="B25" s="137">
        <v>16.100000000000001</v>
      </c>
      <c r="C25" s="137">
        <v>6.1</v>
      </c>
      <c r="D25" s="137">
        <v>12.3</v>
      </c>
      <c r="E25" s="137">
        <v>7.1</v>
      </c>
      <c r="F25" s="137">
        <v>6.3</v>
      </c>
      <c r="G25" s="137">
        <v>6.8</v>
      </c>
      <c r="H25" s="137">
        <v>0.9</v>
      </c>
      <c r="I25" s="137">
        <v>0.1</v>
      </c>
      <c r="J25" s="137">
        <v>0.5</v>
      </c>
      <c r="K25" s="137">
        <v>18.399999999999999</v>
      </c>
      <c r="L25" s="137">
        <v>9.1999999999999993</v>
      </c>
      <c r="M25" s="137">
        <v>14.8</v>
      </c>
      <c r="N25" s="137" t="s">
        <v>200</v>
      </c>
      <c r="O25" s="137" t="s">
        <v>200</v>
      </c>
      <c r="P25" s="137" t="s">
        <v>200</v>
      </c>
    </row>
    <row r="26" spans="1:16" x14ac:dyDescent="0.2">
      <c r="A26" s="135" t="s">
        <v>221</v>
      </c>
      <c r="B26" s="137">
        <v>6</v>
      </c>
      <c r="C26" s="137">
        <v>6.1</v>
      </c>
      <c r="D26" s="137">
        <v>6</v>
      </c>
      <c r="E26" s="137">
        <v>1.7</v>
      </c>
      <c r="F26" s="137">
        <v>1.3</v>
      </c>
      <c r="G26" s="137">
        <v>1.6</v>
      </c>
      <c r="H26" s="137">
        <v>2</v>
      </c>
      <c r="I26" s="137">
        <v>2.6</v>
      </c>
      <c r="J26" s="137">
        <v>2.2000000000000002</v>
      </c>
      <c r="K26" s="137">
        <v>6.1</v>
      </c>
      <c r="L26" s="137">
        <v>5.9</v>
      </c>
      <c r="M26" s="137">
        <v>6</v>
      </c>
      <c r="N26" s="137" t="s">
        <v>200</v>
      </c>
      <c r="O26" s="137" t="s">
        <v>200</v>
      </c>
      <c r="P26" s="137" t="s">
        <v>200</v>
      </c>
    </row>
    <row r="27" spans="1:16" x14ac:dyDescent="0.2">
      <c r="A27" s="140" t="s">
        <v>222</v>
      </c>
      <c r="B27" s="137">
        <v>4.3</v>
      </c>
      <c r="C27" s="137">
        <v>3.5</v>
      </c>
      <c r="D27" s="137">
        <v>4</v>
      </c>
      <c r="E27" s="137">
        <v>4.2</v>
      </c>
      <c r="F27" s="137">
        <v>6.4</v>
      </c>
      <c r="G27" s="137">
        <v>5</v>
      </c>
      <c r="H27" s="137" t="s">
        <v>200</v>
      </c>
      <c r="I27" s="137" t="s">
        <v>200</v>
      </c>
      <c r="J27" s="137" t="s">
        <v>200</v>
      </c>
      <c r="K27" s="137">
        <v>5.7</v>
      </c>
      <c r="L27" s="137">
        <v>6</v>
      </c>
      <c r="M27" s="137">
        <v>5.8</v>
      </c>
      <c r="N27" s="137" t="s">
        <v>200</v>
      </c>
      <c r="O27" s="137" t="s">
        <v>200</v>
      </c>
      <c r="P27" s="137" t="s">
        <v>200</v>
      </c>
    </row>
    <row r="28" spans="1:16" x14ac:dyDescent="0.2">
      <c r="A28" s="140" t="s">
        <v>206</v>
      </c>
      <c r="B28" s="137">
        <v>0.8</v>
      </c>
      <c r="C28" s="137">
        <v>0.3</v>
      </c>
      <c r="D28" s="137">
        <v>0.6</v>
      </c>
      <c r="E28" s="137">
        <v>1</v>
      </c>
      <c r="F28" s="137">
        <v>0.9</v>
      </c>
      <c r="G28" s="137">
        <v>1</v>
      </c>
      <c r="H28" s="137">
        <v>2.2000000000000002</v>
      </c>
      <c r="I28" s="137">
        <v>6.1</v>
      </c>
      <c r="J28" s="137">
        <v>4</v>
      </c>
      <c r="K28" s="137">
        <v>1.5</v>
      </c>
      <c r="L28" s="137">
        <v>1.1000000000000001</v>
      </c>
      <c r="M28" s="137">
        <v>1.3</v>
      </c>
      <c r="N28" s="137" t="s">
        <v>200</v>
      </c>
      <c r="O28" s="137" t="s">
        <v>200</v>
      </c>
      <c r="P28" s="137" t="s">
        <v>200</v>
      </c>
    </row>
    <row r="29" spans="1:16" ht="36" x14ac:dyDescent="0.2">
      <c r="A29" s="138" t="s">
        <v>207</v>
      </c>
      <c r="B29" s="139"/>
      <c r="C29" s="139"/>
      <c r="D29" s="139"/>
      <c r="E29" s="139"/>
      <c r="F29" s="139"/>
      <c r="G29" s="139"/>
      <c r="H29" s="139"/>
      <c r="I29" s="139"/>
      <c r="J29" s="139"/>
      <c r="K29" s="139"/>
      <c r="L29" s="139"/>
      <c r="M29" s="139"/>
      <c r="N29" s="139"/>
      <c r="O29" s="139"/>
      <c r="P29" s="139"/>
    </row>
    <row r="30" spans="1:16" ht="24" x14ac:dyDescent="0.2">
      <c r="A30" s="135" t="s">
        <v>208</v>
      </c>
      <c r="B30" s="137">
        <v>70</v>
      </c>
      <c r="C30" s="137">
        <v>91.9</v>
      </c>
      <c r="D30" s="137">
        <v>78.8</v>
      </c>
      <c r="E30" s="137">
        <v>61.2</v>
      </c>
      <c r="F30" s="137">
        <v>89.9</v>
      </c>
      <c r="G30" s="137">
        <v>72</v>
      </c>
      <c r="H30" s="137">
        <v>62.2</v>
      </c>
      <c r="I30" s="137">
        <v>82.8</v>
      </c>
      <c r="J30" s="137">
        <v>72.099999999999994</v>
      </c>
      <c r="K30" s="137">
        <v>67.900000000000006</v>
      </c>
      <c r="L30" s="137">
        <v>90.4</v>
      </c>
      <c r="M30" s="137">
        <v>77.099999999999994</v>
      </c>
      <c r="N30" s="137">
        <v>74.400000000000006</v>
      </c>
      <c r="O30" s="137">
        <v>88.2</v>
      </c>
      <c r="P30" s="137">
        <v>82.1</v>
      </c>
    </row>
    <row r="31" spans="1:16" ht="36" x14ac:dyDescent="0.2">
      <c r="A31" s="135" t="s">
        <v>209</v>
      </c>
      <c r="B31" s="137">
        <v>36.1</v>
      </c>
      <c r="C31" s="137">
        <v>45</v>
      </c>
      <c r="D31" s="137">
        <v>40.299999999999997</v>
      </c>
      <c r="E31" s="137">
        <v>34.200000000000003</v>
      </c>
      <c r="F31" s="137">
        <v>44.5</v>
      </c>
      <c r="G31" s="137">
        <v>39</v>
      </c>
      <c r="H31" s="137">
        <v>37.5</v>
      </c>
      <c r="I31" s="137">
        <v>47.4</v>
      </c>
      <c r="J31" s="137">
        <v>42.9</v>
      </c>
      <c r="K31" s="137">
        <v>36.200000000000003</v>
      </c>
      <c r="L31" s="137">
        <v>45</v>
      </c>
      <c r="M31" s="137">
        <v>40.4</v>
      </c>
      <c r="N31" s="137">
        <v>39.799999999999997</v>
      </c>
      <c r="O31" s="137">
        <v>44.7</v>
      </c>
      <c r="P31" s="137">
        <v>42.8</v>
      </c>
    </row>
    <row r="32" spans="1:16" ht="36" x14ac:dyDescent="0.2">
      <c r="A32" s="138" t="s">
        <v>210</v>
      </c>
      <c r="B32" s="139"/>
      <c r="C32" s="139"/>
      <c r="D32" s="139"/>
      <c r="E32" s="139"/>
      <c r="F32" s="139"/>
      <c r="G32" s="139"/>
      <c r="H32" s="139"/>
      <c r="I32" s="139"/>
      <c r="J32" s="139"/>
      <c r="K32" s="139"/>
      <c r="L32" s="139"/>
      <c r="M32" s="139"/>
      <c r="N32" s="139"/>
      <c r="O32" s="139"/>
      <c r="P32" s="139"/>
    </row>
    <row r="33" spans="1:16" x14ac:dyDescent="0.2">
      <c r="A33" s="135" t="s">
        <v>211</v>
      </c>
      <c r="B33" s="137">
        <v>50.5</v>
      </c>
      <c r="C33" s="137">
        <v>49.2</v>
      </c>
      <c r="D33" s="137">
        <v>50</v>
      </c>
      <c r="E33" s="137">
        <v>49.7</v>
      </c>
      <c r="F33" s="137">
        <v>49.6</v>
      </c>
      <c r="G33" s="137">
        <v>49.6</v>
      </c>
      <c r="H33" s="137">
        <v>50</v>
      </c>
      <c r="I33" s="137">
        <v>47.4</v>
      </c>
      <c r="J33" s="137">
        <v>48.8</v>
      </c>
      <c r="K33" s="137">
        <v>50.3</v>
      </c>
      <c r="L33" s="137">
        <v>49.2</v>
      </c>
      <c r="M33" s="137">
        <v>49.9</v>
      </c>
      <c r="N33" s="137">
        <v>51.6</v>
      </c>
      <c r="O33" s="137">
        <v>50.7</v>
      </c>
      <c r="P33" s="137">
        <v>51.1</v>
      </c>
    </row>
    <row r="34" spans="1:16" x14ac:dyDescent="0.2">
      <c r="A34" s="135" t="s">
        <v>212</v>
      </c>
      <c r="B34" s="137">
        <v>43.2</v>
      </c>
      <c r="C34" s="137">
        <v>47.8</v>
      </c>
      <c r="D34" s="137">
        <v>45</v>
      </c>
      <c r="E34" s="137">
        <v>40.700000000000003</v>
      </c>
      <c r="F34" s="137">
        <v>45.1</v>
      </c>
      <c r="G34" s="137">
        <v>42.3</v>
      </c>
      <c r="H34" s="137">
        <v>41.5</v>
      </c>
      <c r="I34" s="137">
        <v>41.5</v>
      </c>
      <c r="J34" s="137">
        <v>41.5</v>
      </c>
      <c r="K34" s="137">
        <v>42.7</v>
      </c>
      <c r="L34" s="137">
        <v>47</v>
      </c>
      <c r="M34" s="137">
        <v>44.4</v>
      </c>
      <c r="N34" s="137">
        <v>48.2</v>
      </c>
      <c r="O34" s="137">
        <v>51</v>
      </c>
      <c r="P34" s="137">
        <v>49.7</v>
      </c>
    </row>
    <row r="36" spans="1:16" x14ac:dyDescent="0.2">
      <c r="A36" s="131" t="s">
        <v>223</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P36"/>
  <sheetViews>
    <sheetView topLeftCell="A4" workbookViewId="0">
      <selection activeCell="A6" sqref="A6:XFD10"/>
    </sheetView>
  </sheetViews>
  <sheetFormatPr baseColWidth="10" defaultRowHeight="11" x14ac:dyDescent="0.15"/>
  <cols>
    <col min="1" max="16384" width="10.83203125" style="132"/>
  </cols>
  <sheetData>
    <row r="2" spans="1:16" x14ac:dyDescent="0.15">
      <c r="A2" s="210" t="s">
        <v>188</v>
      </c>
      <c r="B2" s="211"/>
      <c r="C2" s="211"/>
      <c r="D2" s="211"/>
      <c r="E2" s="211"/>
      <c r="F2" s="211"/>
      <c r="G2" s="211"/>
      <c r="H2" s="211"/>
      <c r="I2" s="211"/>
      <c r="J2" s="211"/>
      <c r="K2" s="211"/>
      <c r="L2" s="211"/>
      <c r="M2" s="212"/>
    </row>
    <row r="3" spans="1:16" x14ac:dyDescent="0.15">
      <c r="A3" s="133"/>
      <c r="B3" s="213" t="s">
        <v>214</v>
      </c>
      <c r="C3" s="214"/>
      <c r="D3" s="215"/>
      <c r="E3" s="213" t="s">
        <v>218</v>
      </c>
      <c r="F3" s="214"/>
      <c r="G3" s="215"/>
      <c r="H3" s="213" t="s">
        <v>219</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86206</v>
      </c>
      <c r="C5" s="136">
        <v>19374</v>
      </c>
      <c r="D5" s="136">
        <v>105580</v>
      </c>
      <c r="E5" s="136">
        <v>1321</v>
      </c>
      <c r="F5" s="137">
        <v>258</v>
      </c>
      <c r="G5" s="136">
        <v>1580</v>
      </c>
      <c r="H5" s="136">
        <v>3464</v>
      </c>
      <c r="I5" s="137">
        <v>856</v>
      </c>
      <c r="J5" s="136">
        <v>4320</v>
      </c>
      <c r="K5" s="136">
        <v>90991</v>
      </c>
      <c r="L5" s="136">
        <v>20489</v>
      </c>
      <c r="M5" s="136">
        <v>111480</v>
      </c>
    </row>
    <row r="6" spans="1:16" s="224" customFormat="1" ht="36" x14ac:dyDescent="0.15">
      <c r="A6" s="221" t="s">
        <v>194</v>
      </c>
      <c r="B6" s="222">
        <v>4485</v>
      </c>
      <c r="C6" s="222">
        <v>1665</v>
      </c>
      <c r="D6" s="222">
        <v>6151</v>
      </c>
      <c r="E6" s="223">
        <v>124</v>
      </c>
      <c r="F6" s="223">
        <v>28</v>
      </c>
      <c r="G6" s="223">
        <v>152</v>
      </c>
      <c r="H6" s="223">
        <v>247</v>
      </c>
      <c r="I6" s="223">
        <v>78</v>
      </c>
      <c r="J6" s="223">
        <v>325</v>
      </c>
      <c r="K6" s="222">
        <v>4809</v>
      </c>
      <c r="L6" s="222">
        <v>1766</v>
      </c>
      <c r="M6" s="222">
        <v>6575</v>
      </c>
    </row>
    <row r="7" spans="1:16" s="224" customFormat="1" ht="36" x14ac:dyDescent="0.15">
      <c r="A7" s="221" t="s">
        <v>195</v>
      </c>
      <c r="B7" s="223">
        <v>3.6</v>
      </c>
      <c r="C7" s="223">
        <v>0.8</v>
      </c>
      <c r="D7" s="223">
        <v>4.5</v>
      </c>
      <c r="E7" s="223">
        <v>0.1</v>
      </c>
      <c r="F7" s="223">
        <v>0</v>
      </c>
      <c r="G7" s="223">
        <v>0.1</v>
      </c>
      <c r="H7" s="223">
        <v>0.1</v>
      </c>
      <c r="I7" s="223">
        <v>0</v>
      </c>
      <c r="J7" s="223">
        <v>0.2</v>
      </c>
      <c r="K7" s="223">
        <v>3.9</v>
      </c>
      <c r="L7" s="223">
        <v>0.9</v>
      </c>
      <c r="M7" s="223">
        <v>4.7</v>
      </c>
    </row>
    <row r="8" spans="1:16" s="224" customFormat="1" ht="36" x14ac:dyDescent="0.15">
      <c r="A8" s="221" t="s">
        <v>196</v>
      </c>
      <c r="B8" s="223">
        <v>3.5</v>
      </c>
      <c r="C8" s="223">
        <v>0.8</v>
      </c>
      <c r="D8" s="223">
        <v>4.3</v>
      </c>
      <c r="E8" s="223">
        <v>0.1</v>
      </c>
      <c r="F8" s="223">
        <v>0</v>
      </c>
      <c r="G8" s="223">
        <v>0.1</v>
      </c>
      <c r="H8" s="223">
        <v>0.1</v>
      </c>
      <c r="I8" s="223">
        <v>0</v>
      </c>
      <c r="J8" s="223">
        <v>0.2</v>
      </c>
      <c r="K8" s="223">
        <v>3.7</v>
      </c>
      <c r="L8" s="223">
        <v>0.8</v>
      </c>
      <c r="M8" s="223">
        <v>4.5</v>
      </c>
    </row>
    <row r="9" spans="1:16" s="224" customFormat="1" ht="36" x14ac:dyDescent="0.15">
      <c r="A9" s="221" t="s">
        <v>197</v>
      </c>
      <c r="B9" s="223">
        <v>19.2</v>
      </c>
      <c r="C9" s="223">
        <v>11.6</v>
      </c>
      <c r="D9" s="223">
        <v>17.2</v>
      </c>
      <c r="E9" s="223">
        <v>10.7</v>
      </c>
      <c r="F9" s="223">
        <v>9.3000000000000007</v>
      </c>
      <c r="G9" s="223">
        <v>10.4</v>
      </c>
      <c r="H9" s="223">
        <v>14</v>
      </c>
      <c r="I9" s="223">
        <v>11</v>
      </c>
      <c r="J9" s="223">
        <v>13.3</v>
      </c>
      <c r="K9" s="223">
        <v>18.899999999999999</v>
      </c>
      <c r="L9" s="223">
        <v>11.6</v>
      </c>
      <c r="M9" s="223">
        <v>17</v>
      </c>
    </row>
    <row r="10" spans="1:16" s="224" customFormat="1" ht="36" x14ac:dyDescent="0.15">
      <c r="A10" s="221" t="s">
        <v>198</v>
      </c>
      <c r="B10" s="222">
        <v>6461</v>
      </c>
      <c r="C10" s="222">
        <v>2399</v>
      </c>
      <c r="D10" s="222">
        <v>8861</v>
      </c>
      <c r="E10" s="222">
        <v>2168</v>
      </c>
      <c r="F10" s="223">
        <v>486</v>
      </c>
      <c r="G10" s="222">
        <v>2654</v>
      </c>
      <c r="H10" s="222">
        <v>3784</v>
      </c>
      <c r="I10" s="222">
        <v>1199</v>
      </c>
      <c r="J10" s="222">
        <v>4983</v>
      </c>
      <c r="K10" s="222">
        <v>12315</v>
      </c>
      <c r="L10" s="222">
        <v>4052</v>
      </c>
      <c r="M10" s="222">
        <v>16368</v>
      </c>
    </row>
    <row r="13" spans="1:16"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73381</v>
      </c>
      <c r="C16" s="136">
        <v>16795</v>
      </c>
      <c r="D16" s="136">
        <v>90176</v>
      </c>
      <c r="E16" s="136">
        <v>16194</v>
      </c>
      <c r="F16" s="136">
        <v>3350</v>
      </c>
      <c r="G16" s="136">
        <v>19545</v>
      </c>
      <c r="H16" s="136">
        <v>1513</v>
      </c>
      <c r="I16" s="137">
        <v>359</v>
      </c>
      <c r="J16" s="136">
        <v>1872</v>
      </c>
      <c r="K16" s="136">
        <v>90991</v>
      </c>
      <c r="L16" s="136">
        <v>20489</v>
      </c>
      <c r="M16" s="136">
        <v>111480</v>
      </c>
      <c r="N16" s="137" t="s">
        <v>200</v>
      </c>
      <c r="O16" s="137" t="s">
        <v>200</v>
      </c>
      <c r="P16" s="137" t="s">
        <v>200</v>
      </c>
    </row>
    <row r="17" spans="1:16" ht="36" x14ac:dyDescent="0.15">
      <c r="A17" s="135" t="s">
        <v>194</v>
      </c>
      <c r="B17" s="136">
        <v>3955</v>
      </c>
      <c r="C17" s="136">
        <v>1449</v>
      </c>
      <c r="D17" s="136">
        <v>5404</v>
      </c>
      <c r="E17" s="137">
        <v>974</v>
      </c>
      <c r="F17" s="137">
        <v>332</v>
      </c>
      <c r="G17" s="136">
        <v>1306</v>
      </c>
      <c r="H17" s="137">
        <v>73</v>
      </c>
      <c r="I17" s="137">
        <v>25</v>
      </c>
      <c r="J17" s="137">
        <v>98</v>
      </c>
      <c r="K17" s="136">
        <v>4809</v>
      </c>
      <c r="L17" s="136">
        <v>1766</v>
      </c>
      <c r="M17" s="136">
        <v>6575</v>
      </c>
      <c r="N17" s="136">
        <v>15394</v>
      </c>
      <c r="O17" s="136">
        <v>16870</v>
      </c>
      <c r="P17" s="136">
        <v>32264</v>
      </c>
    </row>
    <row r="18" spans="1:16" ht="36" x14ac:dyDescent="0.15">
      <c r="A18" s="135" t="s">
        <v>195</v>
      </c>
      <c r="B18" s="137">
        <v>3.6</v>
      </c>
      <c r="C18" s="137">
        <v>0.8</v>
      </c>
      <c r="D18" s="137">
        <v>4.5</v>
      </c>
      <c r="E18" s="137">
        <v>0.1</v>
      </c>
      <c r="F18" s="137">
        <v>0</v>
      </c>
      <c r="G18" s="137">
        <v>0.1</v>
      </c>
      <c r="H18" s="137">
        <v>0.1</v>
      </c>
      <c r="I18" s="137">
        <v>0</v>
      </c>
      <c r="J18" s="137">
        <v>0.2</v>
      </c>
      <c r="K18" s="137">
        <v>3.9</v>
      </c>
      <c r="L18" s="137">
        <v>0.9</v>
      </c>
      <c r="M18" s="137">
        <v>4.7</v>
      </c>
      <c r="N18" s="137" t="s">
        <v>200</v>
      </c>
      <c r="O18" s="137" t="s">
        <v>200</v>
      </c>
      <c r="P18" s="137" t="s">
        <v>200</v>
      </c>
    </row>
    <row r="19" spans="1:16" ht="36" x14ac:dyDescent="0.15">
      <c r="A19" s="135" t="s">
        <v>196</v>
      </c>
      <c r="B19" s="137">
        <v>3.5</v>
      </c>
      <c r="C19" s="137">
        <v>0.8</v>
      </c>
      <c r="D19" s="137">
        <v>4.3</v>
      </c>
      <c r="E19" s="137">
        <v>0.1</v>
      </c>
      <c r="F19" s="137">
        <v>0</v>
      </c>
      <c r="G19" s="137">
        <v>0.1</v>
      </c>
      <c r="H19" s="137">
        <v>0.1</v>
      </c>
      <c r="I19" s="137">
        <v>0</v>
      </c>
      <c r="J19" s="137">
        <v>0.2</v>
      </c>
      <c r="K19" s="137">
        <v>3.7</v>
      </c>
      <c r="L19" s="137">
        <v>0.8</v>
      </c>
      <c r="M19" s="137">
        <v>4.5</v>
      </c>
      <c r="N19" s="137" t="s">
        <v>200</v>
      </c>
      <c r="O19" s="137" t="s">
        <v>200</v>
      </c>
      <c r="P19" s="137" t="s">
        <v>200</v>
      </c>
    </row>
    <row r="20" spans="1:16" ht="36" x14ac:dyDescent="0.15">
      <c r="A20" s="135" t="s">
        <v>197</v>
      </c>
      <c r="B20" s="137">
        <v>18.600000000000001</v>
      </c>
      <c r="C20" s="137">
        <v>11.6</v>
      </c>
      <c r="D20" s="137">
        <v>16.7</v>
      </c>
      <c r="E20" s="137">
        <v>16.600000000000001</v>
      </c>
      <c r="F20" s="137">
        <v>10.1</v>
      </c>
      <c r="G20" s="137">
        <v>15</v>
      </c>
      <c r="H20" s="137">
        <v>20.7</v>
      </c>
      <c r="I20" s="137">
        <v>14.5</v>
      </c>
      <c r="J20" s="137">
        <v>19.100000000000001</v>
      </c>
      <c r="K20" s="137">
        <v>18.899999999999999</v>
      </c>
      <c r="L20" s="137">
        <v>11.6</v>
      </c>
      <c r="M20" s="137">
        <v>17</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4.9000000000000004</v>
      </c>
      <c r="C22" s="137">
        <v>2.8</v>
      </c>
      <c r="D22" s="137">
        <v>4.3</v>
      </c>
      <c r="E22" s="137">
        <v>19.5</v>
      </c>
      <c r="F22" s="137">
        <v>11.9</v>
      </c>
      <c r="G22" s="137">
        <v>17.600000000000001</v>
      </c>
      <c r="H22" s="137">
        <v>13.2</v>
      </c>
      <c r="I22" s="137">
        <v>7.8</v>
      </c>
      <c r="J22" s="137">
        <v>12</v>
      </c>
      <c r="K22" s="137">
        <v>4.0999999999999996</v>
      </c>
      <c r="L22" s="137">
        <v>2.2999999999999998</v>
      </c>
      <c r="M22" s="137">
        <v>3.6</v>
      </c>
      <c r="N22" s="137" t="s">
        <v>200</v>
      </c>
      <c r="O22" s="137" t="s">
        <v>200</v>
      </c>
      <c r="P22" s="137" t="s">
        <v>200</v>
      </c>
    </row>
    <row r="23" spans="1:16" ht="36" x14ac:dyDescent="0.15">
      <c r="A23" s="135" t="s">
        <v>202</v>
      </c>
      <c r="B23" s="137">
        <v>29.2</v>
      </c>
      <c r="C23" s="137">
        <v>12.2</v>
      </c>
      <c r="D23" s="137">
        <v>26.1</v>
      </c>
      <c r="E23" s="137">
        <v>30</v>
      </c>
      <c r="F23" s="137">
        <v>14.7</v>
      </c>
      <c r="G23" s="137">
        <v>27.3</v>
      </c>
      <c r="H23" s="137">
        <v>32.4</v>
      </c>
      <c r="I23" s="137">
        <v>16</v>
      </c>
      <c r="J23" s="137">
        <v>29</v>
      </c>
      <c r="K23" s="137">
        <v>29.2</v>
      </c>
      <c r="L23" s="137">
        <v>12.8</v>
      </c>
      <c r="M23" s="137">
        <v>26.2</v>
      </c>
      <c r="N23" s="137">
        <v>25.7</v>
      </c>
      <c r="O23" s="137">
        <v>12.4</v>
      </c>
      <c r="P23" s="137">
        <v>20.399999999999999</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7.1</v>
      </c>
      <c r="C25" s="137">
        <v>1.5</v>
      </c>
      <c r="D25" s="137">
        <v>5.6</v>
      </c>
      <c r="E25" s="137">
        <v>10.1</v>
      </c>
      <c r="F25" s="137">
        <v>2.6</v>
      </c>
      <c r="G25" s="137">
        <v>8.1999999999999993</v>
      </c>
      <c r="H25" s="137">
        <v>3.2</v>
      </c>
      <c r="I25" s="137">
        <v>0.7</v>
      </c>
      <c r="J25" s="137">
        <v>2.6</v>
      </c>
      <c r="K25" s="137">
        <v>9.5</v>
      </c>
      <c r="L25" s="137">
        <v>2.1</v>
      </c>
      <c r="M25" s="137">
        <v>7.5</v>
      </c>
      <c r="N25" s="137" t="s">
        <v>200</v>
      </c>
      <c r="O25" s="137" t="s">
        <v>200</v>
      </c>
      <c r="P25" s="137" t="s">
        <v>200</v>
      </c>
    </row>
    <row r="26" spans="1:16" ht="12" x14ac:dyDescent="0.15">
      <c r="A26" s="135" t="s">
        <v>221</v>
      </c>
      <c r="B26" s="137">
        <v>11.7</v>
      </c>
      <c r="C26" s="137">
        <v>10.1</v>
      </c>
      <c r="D26" s="137">
        <v>11.2</v>
      </c>
      <c r="E26" s="137">
        <v>10.8</v>
      </c>
      <c r="F26" s="137">
        <v>9.3000000000000007</v>
      </c>
      <c r="G26" s="137">
        <v>10.199999999999999</v>
      </c>
      <c r="H26" s="137" t="s">
        <v>200</v>
      </c>
      <c r="I26" s="137" t="s">
        <v>200</v>
      </c>
      <c r="J26" s="137" t="s">
        <v>200</v>
      </c>
      <c r="K26" s="137">
        <v>13.6</v>
      </c>
      <c r="L26" s="137">
        <v>11.6</v>
      </c>
      <c r="M26" s="137">
        <v>12.9</v>
      </c>
      <c r="N26" s="137" t="s">
        <v>200</v>
      </c>
      <c r="O26" s="137" t="s">
        <v>200</v>
      </c>
      <c r="P26" s="137" t="s">
        <v>200</v>
      </c>
    </row>
    <row r="27" spans="1:16" ht="12" x14ac:dyDescent="0.15">
      <c r="A27" s="140" t="s">
        <v>222</v>
      </c>
      <c r="B27" s="137">
        <v>5.0999999999999996</v>
      </c>
      <c r="C27" s="137">
        <v>2.2000000000000002</v>
      </c>
      <c r="D27" s="137">
        <v>4.3</v>
      </c>
      <c r="E27" s="137">
        <v>0.9</v>
      </c>
      <c r="F27" s="137">
        <v>0.3</v>
      </c>
      <c r="G27" s="137">
        <v>0.7</v>
      </c>
      <c r="H27" s="137" t="s">
        <v>200</v>
      </c>
      <c r="I27" s="137" t="s">
        <v>200</v>
      </c>
      <c r="J27" s="137" t="s">
        <v>200</v>
      </c>
      <c r="K27" s="137">
        <v>4.5999999999999996</v>
      </c>
      <c r="L27" s="137">
        <v>1.9</v>
      </c>
      <c r="M27" s="137">
        <v>3.9</v>
      </c>
      <c r="N27" s="137" t="s">
        <v>200</v>
      </c>
      <c r="O27" s="137" t="s">
        <v>200</v>
      </c>
      <c r="P27" s="137" t="s">
        <v>200</v>
      </c>
    </row>
    <row r="28" spans="1:16" ht="12" x14ac:dyDescent="0.15">
      <c r="A28" s="140" t="s">
        <v>206</v>
      </c>
      <c r="B28" s="137">
        <v>0.1</v>
      </c>
      <c r="C28" s="137">
        <v>0.1</v>
      </c>
      <c r="D28" s="137">
        <v>0.1</v>
      </c>
      <c r="E28" s="137">
        <v>1.3</v>
      </c>
      <c r="F28" s="137">
        <v>1.1000000000000001</v>
      </c>
      <c r="G28" s="137">
        <v>1.3</v>
      </c>
      <c r="H28" s="137">
        <v>15.1</v>
      </c>
      <c r="I28" s="137">
        <v>6.9</v>
      </c>
      <c r="J28" s="137">
        <v>13.2</v>
      </c>
      <c r="K28" s="137">
        <v>0.7</v>
      </c>
      <c r="L28" s="137">
        <v>0.5</v>
      </c>
      <c r="M28" s="137">
        <v>0.6</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42.7</v>
      </c>
      <c r="C30" s="137">
        <v>86.4</v>
      </c>
      <c r="D30" s="137">
        <v>55.6</v>
      </c>
      <c r="E30" s="137">
        <v>32.5</v>
      </c>
      <c r="F30" s="137">
        <v>79.599999999999994</v>
      </c>
      <c r="G30" s="137">
        <v>45.7</v>
      </c>
      <c r="H30" s="137">
        <v>40.6</v>
      </c>
      <c r="I30" s="137">
        <v>53.1</v>
      </c>
      <c r="J30" s="137">
        <v>42.6</v>
      </c>
      <c r="K30" s="137">
        <v>41.1</v>
      </c>
      <c r="L30" s="137">
        <v>85.2</v>
      </c>
      <c r="M30" s="137">
        <v>54.1</v>
      </c>
      <c r="N30" s="137">
        <v>51.1</v>
      </c>
      <c r="O30" s="137">
        <v>84.4</v>
      </c>
      <c r="P30" s="137">
        <v>68.3</v>
      </c>
    </row>
    <row r="31" spans="1:16" ht="36" x14ac:dyDescent="0.15">
      <c r="A31" s="135" t="s">
        <v>209</v>
      </c>
      <c r="B31" s="137">
        <v>40.4</v>
      </c>
      <c r="C31" s="137">
        <v>48</v>
      </c>
      <c r="D31" s="137">
        <v>43.9</v>
      </c>
      <c r="E31" s="137">
        <v>41.9</v>
      </c>
      <c r="F31" s="137">
        <v>49.4</v>
      </c>
      <c r="G31" s="137">
        <v>45.5</v>
      </c>
      <c r="H31" s="137">
        <v>41.9</v>
      </c>
      <c r="I31" s="137">
        <v>35.299999999999997</v>
      </c>
      <c r="J31" s="137">
        <v>40.5</v>
      </c>
      <c r="K31" s="137">
        <v>40.700000000000003</v>
      </c>
      <c r="L31" s="137">
        <v>48.2</v>
      </c>
      <c r="M31" s="137">
        <v>44.2</v>
      </c>
      <c r="N31" s="137">
        <v>43.4</v>
      </c>
      <c r="O31" s="137">
        <v>48.7</v>
      </c>
      <c r="P31" s="137">
        <v>46.7</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55</v>
      </c>
      <c r="C33" s="137">
        <v>54.7</v>
      </c>
      <c r="D33" s="137">
        <v>54.9</v>
      </c>
      <c r="E33" s="137">
        <v>54</v>
      </c>
      <c r="F33" s="137">
        <v>54</v>
      </c>
      <c r="G33" s="137">
        <v>54</v>
      </c>
      <c r="H33" s="137">
        <v>50.5</v>
      </c>
      <c r="I33" s="137">
        <v>53.4</v>
      </c>
      <c r="J33" s="137">
        <v>51.2</v>
      </c>
      <c r="K33" s="137">
        <v>54.9</v>
      </c>
      <c r="L33" s="137">
        <v>54.5</v>
      </c>
      <c r="M33" s="137">
        <v>54.8</v>
      </c>
      <c r="N33" s="137">
        <v>55.7</v>
      </c>
      <c r="O33" s="137">
        <v>55.5</v>
      </c>
      <c r="P33" s="137">
        <v>55.6</v>
      </c>
    </row>
    <row r="34" spans="1:16" ht="12" x14ac:dyDescent="0.15">
      <c r="A34" s="135" t="s">
        <v>212</v>
      </c>
      <c r="B34" s="137">
        <v>31.8</v>
      </c>
      <c r="C34" s="137">
        <v>35</v>
      </c>
      <c r="D34" s="137">
        <v>32.700000000000003</v>
      </c>
      <c r="E34" s="137">
        <v>30.8</v>
      </c>
      <c r="F34" s="137">
        <v>35.5</v>
      </c>
      <c r="G34" s="137">
        <v>32</v>
      </c>
      <c r="H34" s="137">
        <v>33.700000000000003</v>
      </c>
      <c r="I34" s="137">
        <v>43.4</v>
      </c>
      <c r="J34" s="137">
        <v>36</v>
      </c>
      <c r="K34" s="137">
        <v>31.8</v>
      </c>
      <c r="L34" s="137">
        <v>35.200000000000003</v>
      </c>
      <c r="M34" s="137">
        <v>32.700000000000003</v>
      </c>
      <c r="N34" s="137">
        <v>39.5</v>
      </c>
      <c r="O34" s="137">
        <v>40.799999999999997</v>
      </c>
      <c r="P34" s="137">
        <v>40.200000000000003</v>
      </c>
    </row>
    <row r="36" spans="1:16" ht="12" x14ac:dyDescent="0.15">
      <c r="A36" s="131" t="s">
        <v>224</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P36"/>
  <sheetViews>
    <sheetView workbookViewId="0">
      <selection activeCell="A6" sqref="A6:XFD10"/>
    </sheetView>
  </sheetViews>
  <sheetFormatPr baseColWidth="10" defaultRowHeight="11" x14ac:dyDescent="0.15"/>
  <cols>
    <col min="1" max="16384" width="10.83203125" style="132"/>
  </cols>
  <sheetData>
    <row r="2" spans="1:16" x14ac:dyDescent="0.15">
      <c r="A2" s="210" t="s">
        <v>188</v>
      </c>
      <c r="B2" s="211"/>
      <c r="C2" s="211"/>
      <c r="D2" s="211"/>
      <c r="E2" s="211"/>
      <c r="F2" s="211"/>
      <c r="G2" s="211"/>
      <c r="H2" s="211"/>
      <c r="I2" s="211"/>
      <c r="J2" s="211"/>
      <c r="K2" s="211"/>
      <c r="L2" s="211"/>
      <c r="M2" s="212"/>
    </row>
    <row r="3" spans="1:16" x14ac:dyDescent="0.15">
      <c r="A3" s="133"/>
      <c r="B3" s="213" t="s">
        <v>225</v>
      </c>
      <c r="C3" s="214"/>
      <c r="D3" s="215"/>
      <c r="E3" s="213" t="s">
        <v>226</v>
      </c>
      <c r="F3" s="214"/>
      <c r="G3" s="215"/>
      <c r="H3" s="213" t="s">
        <v>219</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8124</v>
      </c>
      <c r="C5" s="136">
        <v>3197</v>
      </c>
      <c r="D5" s="136">
        <v>11322</v>
      </c>
      <c r="E5" s="137">
        <v>283</v>
      </c>
      <c r="F5" s="137">
        <v>77</v>
      </c>
      <c r="G5" s="137">
        <v>472</v>
      </c>
      <c r="H5" s="137">
        <v>798</v>
      </c>
      <c r="I5" s="137">
        <v>320</v>
      </c>
      <c r="J5" s="136">
        <v>1006</v>
      </c>
      <c r="K5" s="136">
        <v>9206</v>
      </c>
      <c r="L5" s="136">
        <v>3593</v>
      </c>
      <c r="M5" s="136">
        <v>12799</v>
      </c>
    </row>
    <row r="6" spans="1:16" s="224" customFormat="1" ht="36" x14ac:dyDescent="0.15">
      <c r="A6" s="221" t="s">
        <v>194</v>
      </c>
      <c r="B6" s="223">
        <v>699</v>
      </c>
      <c r="C6" s="223">
        <v>432</v>
      </c>
      <c r="D6" s="222">
        <v>1131</v>
      </c>
      <c r="E6" s="223">
        <v>30</v>
      </c>
      <c r="F6" s="223">
        <v>16</v>
      </c>
      <c r="G6" s="223">
        <v>66</v>
      </c>
      <c r="H6" s="223">
        <v>135</v>
      </c>
      <c r="I6" s="223">
        <v>89</v>
      </c>
      <c r="J6" s="223">
        <v>205</v>
      </c>
      <c r="K6" s="223">
        <v>738</v>
      </c>
      <c r="L6" s="223">
        <v>478</v>
      </c>
      <c r="M6" s="222">
        <v>1217</v>
      </c>
    </row>
    <row r="7" spans="1:16" s="224" customFormat="1" ht="36" x14ac:dyDescent="0.15">
      <c r="A7" s="221" t="s">
        <v>195</v>
      </c>
      <c r="B7" s="223">
        <v>3.1</v>
      </c>
      <c r="C7" s="223">
        <v>1.2</v>
      </c>
      <c r="D7" s="223">
        <v>4.3</v>
      </c>
      <c r="E7" s="223">
        <v>0.1</v>
      </c>
      <c r="F7" s="223">
        <v>0.1</v>
      </c>
      <c r="G7" s="223">
        <v>0.2</v>
      </c>
      <c r="H7" s="223">
        <v>0.3</v>
      </c>
      <c r="I7" s="223">
        <v>0.1</v>
      </c>
      <c r="J7" s="223">
        <v>0.4</v>
      </c>
      <c r="K7" s="223">
        <v>3.5</v>
      </c>
      <c r="L7" s="223">
        <v>1.4</v>
      </c>
      <c r="M7" s="223">
        <v>4.8</v>
      </c>
    </row>
    <row r="8" spans="1:16" s="224" customFormat="1" ht="36" x14ac:dyDescent="0.15">
      <c r="A8" s="221" t="s">
        <v>196</v>
      </c>
      <c r="B8" s="223">
        <v>1.5</v>
      </c>
      <c r="C8" s="223">
        <v>0.6</v>
      </c>
      <c r="D8" s="223">
        <v>2.1</v>
      </c>
      <c r="E8" s="223">
        <v>0.1</v>
      </c>
      <c r="F8" s="223">
        <v>0</v>
      </c>
      <c r="G8" s="223">
        <v>0.1</v>
      </c>
      <c r="H8" s="223">
        <v>0.1</v>
      </c>
      <c r="I8" s="223">
        <v>0</v>
      </c>
      <c r="J8" s="223">
        <v>0.2</v>
      </c>
      <c r="K8" s="223">
        <v>1.7</v>
      </c>
      <c r="L8" s="223">
        <v>0.7</v>
      </c>
      <c r="M8" s="223">
        <v>2.2999999999999998</v>
      </c>
    </row>
    <row r="9" spans="1:16" s="224" customFormat="1" ht="36" x14ac:dyDescent="0.15">
      <c r="A9" s="221" t="s">
        <v>197</v>
      </c>
      <c r="B9" s="223">
        <v>11.6</v>
      </c>
      <c r="C9" s="223">
        <v>7.4</v>
      </c>
      <c r="D9" s="223">
        <v>10</v>
      </c>
      <c r="E9" s="223">
        <v>30.4</v>
      </c>
      <c r="F9" s="223">
        <v>13.4</v>
      </c>
      <c r="G9" s="223">
        <v>26.4</v>
      </c>
      <c r="H9" s="223">
        <v>6.9</v>
      </c>
      <c r="I9" s="223">
        <v>4.2</v>
      </c>
      <c r="J9" s="223">
        <v>5.3</v>
      </c>
      <c r="K9" s="223">
        <v>12.5</v>
      </c>
      <c r="L9" s="223">
        <v>7.5</v>
      </c>
      <c r="M9" s="223">
        <v>10.5</v>
      </c>
    </row>
    <row r="10" spans="1:16" s="224" customFormat="1" ht="36" x14ac:dyDescent="0.15">
      <c r="A10" s="221" t="s">
        <v>198</v>
      </c>
      <c r="B10" s="223">
        <v>428</v>
      </c>
      <c r="C10" s="223">
        <v>264</v>
      </c>
      <c r="D10" s="223">
        <v>692</v>
      </c>
      <c r="E10" s="223">
        <v>110</v>
      </c>
      <c r="F10" s="223">
        <v>57</v>
      </c>
      <c r="G10" s="223">
        <v>239</v>
      </c>
      <c r="H10" s="223">
        <v>364</v>
      </c>
      <c r="I10" s="223">
        <v>241</v>
      </c>
      <c r="J10" s="223">
        <v>552</v>
      </c>
      <c r="K10" s="223">
        <v>783</v>
      </c>
      <c r="L10" s="223">
        <v>488</v>
      </c>
      <c r="M10" s="222">
        <v>1288</v>
      </c>
    </row>
    <row r="13" spans="1:16"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8077</v>
      </c>
      <c r="C16" s="136">
        <v>3182</v>
      </c>
      <c r="D16" s="136">
        <v>11259</v>
      </c>
      <c r="E16" s="137">
        <v>674</v>
      </c>
      <c r="F16" s="137">
        <v>201</v>
      </c>
      <c r="G16" s="137">
        <v>875</v>
      </c>
      <c r="H16" s="137">
        <v>455</v>
      </c>
      <c r="I16" s="137">
        <v>210</v>
      </c>
      <c r="J16" s="137">
        <v>665</v>
      </c>
      <c r="K16" s="136">
        <v>9206</v>
      </c>
      <c r="L16" s="136">
        <v>3593</v>
      </c>
      <c r="M16" s="136">
        <v>12799</v>
      </c>
      <c r="N16" s="137" t="s">
        <v>200</v>
      </c>
      <c r="O16" s="137" t="s">
        <v>200</v>
      </c>
      <c r="P16" s="137" t="s">
        <v>200</v>
      </c>
    </row>
    <row r="17" spans="1:16" ht="36" x14ac:dyDescent="0.15">
      <c r="A17" s="135" t="s">
        <v>194</v>
      </c>
      <c r="B17" s="137">
        <v>694</v>
      </c>
      <c r="C17" s="137">
        <v>429</v>
      </c>
      <c r="D17" s="136">
        <v>1123</v>
      </c>
      <c r="E17" s="137">
        <v>61</v>
      </c>
      <c r="F17" s="137">
        <v>36</v>
      </c>
      <c r="G17" s="137">
        <v>96</v>
      </c>
      <c r="H17" s="137">
        <v>110</v>
      </c>
      <c r="I17" s="137">
        <v>72</v>
      </c>
      <c r="J17" s="137">
        <v>182</v>
      </c>
      <c r="K17" s="137">
        <v>738</v>
      </c>
      <c r="L17" s="137">
        <v>478</v>
      </c>
      <c r="M17" s="136">
        <v>1217</v>
      </c>
      <c r="N17" s="137">
        <v>905</v>
      </c>
      <c r="O17" s="136">
        <v>1135</v>
      </c>
      <c r="P17" s="136">
        <v>2039</v>
      </c>
    </row>
    <row r="18" spans="1:16" ht="36" x14ac:dyDescent="0.15">
      <c r="A18" s="135" t="s">
        <v>195</v>
      </c>
      <c r="B18" s="137">
        <v>3.1</v>
      </c>
      <c r="C18" s="137">
        <v>1.2</v>
      </c>
      <c r="D18" s="137">
        <v>4.3</v>
      </c>
      <c r="E18" s="137">
        <v>0.1</v>
      </c>
      <c r="F18" s="137">
        <v>0.1</v>
      </c>
      <c r="G18" s="137">
        <v>0.2</v>
      </c>
      <c r="H18" s="137">
        <v>0.3</v>
      </c>
      <c r="I18" s="137">
        <v>0.1</v>
      </c>
      <c r="J18" s="137">
        <v>0.4</v>
      </c>
      <c r="K18" s="137">
        <v>3.5</v>
      </c>
      <c r="L18" s="137">
        <v>1.4</v>
      </c>
      <c r="M18" s="137">
        <v>4.8</v>
      </c>
      <c r="N18" s="137" t="s">
        <v>200</v>
      </c>
      <c r="O18" s="137" t="s">
        <v>200</v>
      </c>
      <c r="P18" s="137" t="s">
        <v>200</v>
      </c>
    </row>
    <row r="19" spans="1:16" ht="36" x14ac:dyDescent="0.15">
      <c r="A19" s="135" t="s">
        <v>196</v>
      </c>
      <c r="B19" s="137">
        <v>1.5</v>
      </c>
      <c r="C19" s="137">
        <v>0.6</v>
      </c>
      <c r="D19" s="137">
        <v>2.1</v>
      </c>
      <c r="E19" s="137">
        <v>0.1</v>
      </c>
      <c r="F19" s="137">
        <v>0</v>
      </c>
      <c r="G19" s="137">
        <v>0.1</v>
      </c>
      <c r="H19" s="137">
        <v>0.1</v>
      </c>
      <c r="I19" s="137">
        <v>0</v>
      </c>
      <c r="J19" s="137">
        <v>0.2</v>
      </c>
      <c r="K19" s="137">
        <v>1.7</v>
      </c>
      <c r="L19" s="137">
        <v>0.7</v>
      </c>
      <c r="M19" s="137">
        <v>2.2999999999999998</v>
      </c>
      <c r="N19" s="137" t="s">
        <v>200</v>
      </c>
      <c r="O19" s="137" t="s">
        <v>200</v>
      </c>
      <c r="P19" s="137" t="s">
        <v>200</v>
      </c>
    </row>
    <row r="20" spans="1:16" ht="36" x14ac:dyDescent="0.15">
      <c r="A20" s="135" t="s">
        <v>197</v>
      </c>
      <c r="B20" s="137">
        <v>11.6</v>
      </c>
      <c r="C20" s="137">
        <v>7.4</v>
      </c>
      <c r="D20" s="137">
        <v>10</v>
      </c>
      <c r="E20" s="137">
        <v>11.1</v>
      </c>
      <c r="F20" s="137">
        <v>5.7</v>
      </c>
      <c r="G20" s="137">
        <v>9.1</v>
      </c>
      <c r="H20" s="137">
        <v>4.0999999999999996</v>
      </c>
      <c r="I20" s="137">
        <v>2.9</v>
      </c>
      <c r="J20" s="137">
        <v>3.6</v>
      </c>
      <c r="K20" s="137">
        <v>12.5</v>
      </c>
      <c r="L20" s="137">
        <v>7.5</v>
      </c>
      <c r="M20" s="137">
        <v>10.5</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3.2</v>
      </c>
      <c r="C22" s="137">
        <v>3</v>
      </c>
      <c r="D22" s="137">
        <v>3.1</v>
      </c>
      <c r="E22" s="137">
        <v>29.7</v>
      </c>
      <c r="F22" s="137">
        <v>28.1</v>
      </c>
      <c r="G22" s="137">
        <v>29.1</v>
      </c>
      <c r="H22" s="137">
        <v>16.7</v>
      </c>
      <c r="I22" s="137">
        <v>10.9</v>
      </c>
      <c r="J22" s="137">
        <v>14.1</v>
      </c>
      <c r="K22" s="137">
        <v>2</v>
      </c>
      <c r="L22" s="137">
        <v>1.4</v>
      </c>
      <c r="M22" s="137">
        <v>1.7</v>
      </c>
      <c r="N22" s="137" t="s">
        <v>200</v>
      </c>
      <c r="O22" s="137" t="s">
        <v>200</v>
      </c>
      <c r="P22" s="137" t="s">
        <v>200</v>
      </c>
    </row>
    <row r="23" spans="1:16" ht="36" x14ac:dyDescent="0.15">
      <c r="A23" s="135" t="s">
        <v>202</v>
      </c>
      <c r="B23" s="137">
        <v>30.2</v>
      </c>
      <c r="C23" s="137">
        <v>13</v>
      </c>
      <c r="D23" s="137">
        <v>23.5</v>
      </c>
      <c r="E23" s="137">
        <v>30.9</v>
      </c>
      <c r="F23" s="137">
        <v>18.8</v>
      </c>
      <c r="G23" s="137">
        <v>26.8</v>
      </c>
      <c r="H23" s="137">
        <v>31.7</v>
      </c>
      <c r="I23" s="137">
        <v>18.399999999999999</v>
      </c>
      <c r="J23" s="137">
        <v>25.9</v>
      </c>
      <c r="K23" s="137">
        <v>29.6</v>
      </c>
      <c r="L23" s="137">
        <v>13.9</v>
      </c>
      <c r="M23" s="137">
        <v>22.6</v>
      </c>
      <c r="N23" s="137">
        <v>26.3</v>
      </c>
      <c r="O23" s="137">
        <v>14.1</v>
      </c>
      <c r="P23" s="137">
        <v>19.7</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6.1</v>
      </c>
      <c r="C25" s="137">
        <v>2.2999999999999998</v>
      </c>
      <c r="D25" s="137">
        <v>4.5999999999999996</v>
      </c>
      <c r="E25" s="137">
        <v>7.8</v>
      </c>
      <c r="F25" s="137">
        <v>3.5</v>
      </c>
      <c r="G25" s="137">
        <v>6.1</v>
      </c>
      <c r="H25" s="137">
        <v>1.8</v>
      </c>
      <c r="I25" s="137">
        <v>0.3</v>
      </c>
      <c r="J25" s="137">
        <v>1.2</v>
      </c>
      <c r="K25" s="137">
        <v>5.9</v>
      </c>
      <c r="L25" s="137">
        <v>2.2000000000000002</v>
      </c>
      <c r="M25" s="137">
        <v>4.5</v>
      </c>
      <c r="N25" s="137" t="s">
        <v>200</v>
      </c>
      <c r="O25" s="137" t="s">
        <v>200</v>
      </c>
      <c r="P25" s="137" t="s">
        <v>200</v>
      </c>
    </row>
    <row r="26" spans="1:16" ht="12" x14ac:dyDescent="0.15">
      <c r="A26" s="135" t="s">
        <v>221</v>
      </c>
      <c r="B26" s="137">
        <v>4.3</v>
      </c>
      <c r="C26" s="137">
        <v>4.3</v>
      </c>
      <c r="D26" s="137">
        <v>4.3</v>
      </c>
      <c r="E26" s="137">
        <v>4.5999999999999996</v>
      </c>
      <c r="F26" s="137">
        <v>2.2999999999999998</v>
      </c>
      <c r="G26" s="137">
        <v>3.8</v>
      </c>
      <c r="H26" s="137">
        <v>1.2</v>
      </c>
      <c r="I26" s="137">
        <v>1.5</v>
      </c>
      <c r="J26" s="137">
        <v>1.3</v>
      </c>
      <c r="K26" s="137">
        <v>4.2</v>
      </c>
      <c r="L26" s="137">
        <v>4</v>
      </c>
      <c r="M26" s="137">
        <v>4.0999999999999996</v>
      </c>
      <c r="N26" s="137" t="s">
        <v>200</v>
      </c>
      <c r="O26" s="137" t="s">
        <v>200</v>
      </c>
      <c r="P26" s="137" t="s">
        <v>200</v>
      </c>
    </row>
    <row r="27" spans="1:16" ht="12" x14ac:dyDescent="0.15">
      <c r="A27" s="140" t="s">
        <v>222</v>
      </c>
      <c r="B27" s="137">
        <v>1.5</v>
      </c>
      <c r="C27" s="137">
        <v>0.7</v>
      </c>
      <c r="D27" s="137">
        <v>1.2</v>
      </c>
      <c r="E27" s="137">
        <v>0.1</v>
      </c>
      <c r="F27" s="137" t="s">
        <v>200</v>
      </c>
      <c r="G27" s="137">
        <v>0.1</v>
      </c>
      <c r="H27" s="137" t="s">
        <v>200</v>
      </c>
      <c r="I27" s="137" t="s">
        <v>200</v>
      </c>
      <c r="J27" s="137" t="s">
        <v>200</v>
      </c>
      <c r="K27" s="137">
        <v>1.5</v>
      </c>
      <c r="L27" s="137">
        <v>0.7</v>
      </c>
      <c r="M27" s="137">
        <v>1.2</v>
      </c>
      <c r="N27" s="137" t="s">
        <v>200</v>
      </c>
      <c r="O27" s="137" t="s">
        <v>200</v>
      </c>
      <c r="P27" s="137" t="s">
        <v>200</v>
      </c>
    </row>
    <row r="28" spans="1:16" ht="12" x14ac:dyDescent="0.15">
      <c r="A28" s="140" t="s">
        <v>206</v>
      </c>
      <c r="B28" s="137">
        <v>0.2</v>
      </c>
      <c r="C28" s="137">
        <v>0.1</v>
      </c>
      <c r="D28" s="137">
        <v>0.1</v>
      </c>
      <c r="E28" s="137">
        <v>1</v>
      </c>
      <c r="F28" s="137">
        <v>0.6</v>
      </c>
      <c r="G28" s="137">
        <v>0.9</v>
      </c>
      <c r="H28" s="137">
        <v>0.9</v>
      </c>
      <c r="I28" s="137">
        <v>0.7</v>
      </c>
      <c r="J28" s="137">
        <v>0.8</v>
      </c>
      <c r="K28" s="137">
        <v>0.3</v>
      </c>
      <c r="L28" s="137">
        <v>0.2</v>
      </c>
      <c r="M28" s="137">
        <v>0.2</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49.1</v>
      </c>
      <c r="C30" s="137">
        <v>95.1</v>
      </c>
      <c r="D30" s="137">
        <v>68.8</v>
      </c>
      <c r="E30" s="137">
        <v>28.4</v>
      </c>
      <c r="F30" s="137">
        <v>86.6</v>
      </c>
      <c r="G30" s="137">
        <v>50.8</v>
      </c>
      <c r="H30" s="137">
        <v>36.9</v>
      </c>
      <c r="I30" s="137">
        <v>84.1</v>
      </c>
      <c r="J30" s="137">
        <v>57.3</v>
      </c>
      <c r="K30" s="137">
        <v>49.9</v>
      </c>
      <c r="L30" s="137">
        <v>91.3</v>
      </c>
      <c r="M30" s="137">
        <v>69.3</v>
      </c>
      <c r="N30" s="137">
        <v>61.2</v>
      </c>
      <c r="O30" s="137">
        <v>91.6</v>
      </c>
      <c r="P30" s="137">
        <v>77.2</v>
      </c>
    </row>
    <row r="31" spans="1:16" ht="36" x14ac:dyDescent="0.15">
      <c r="A31" s="135" t="s">
        <v>209</v>
      </c>
      <c r="B31" s="137">
        <v>39.1</v>
      </c>
      <c r="C31" s="137">
        <v>55.5</v>
      </c>
      <c r="D31" s="137">
        <v>46.8</v>
      </c>
      <c r="E31" s="137" t="s">
        <v>200</v>
      </c>
      <c r="F31" s="137">
        <v>45</v>
      </c>
      <c r="G31" s="137">
        <v>45</v>
      </c>
      <c r="H31" s="137">
        <v>35.1</v>
      </c>
      <c r="I31" s="137">
        <v>55.7</v>
      </c>
      <c r="J31" s="137">
        <v>46.2</v>
      </c>
      <c r="K31" s="137">
        <v>42.6</v>
      </c>
      <c r="L31" s="137">
        <v>55.1</v>
      </c>
      <c r="M31" s="137">
        <v>49.8</v>
      </c>
      <c r="N31" s="137">
        <v>44.9</v>
      </c>
      <c r="O31" s="137">
        <v>55.7</v>
      </c>
      <c r="P31" s="137">
        <v>51.7</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54.1</v>
      </c>
      <c r="C33" s="137">
        <v>53</v>
      </c>
      <c r="D33" s="137">
        <v>53.7</v>
      </c>
      <c r="E33" s="137">
        <v>53.3</v>
      </c>
      <c r="F33" s="137">
        <v>54.5</v>
      </c>
      <c r="G33" s="137">
        <v>53.8</v>
      </c>
      <c r="H33" s="137">
        <v>55.3</v>
      </c>
      <c r="I33" s="137">
        <v>54.2</v>
      </c>
      <c r="J33" s="137">
        <v>54.8</v>
      </c>
      <c r="K33" s="137">
        <v>55.4</v>
      </c>
      <c r="L33" s="137">
        <v>55.1</v>
      </c>
      <c r="M33" s="137">
        <v>55.3</v>
      </c>
      <c r="N33" s="137">
        <v>54.9</v>
      </c>
      <c r="O33" s="137">
        <v>54.1</v>
      </c>
      <c r="P33" s="137">
        <v>54.5</v>
      </c>
    </row>
    <row r="34" spans="1:16" ht="12" x14ac:dyDescent="0.15">
      <c r="A34" s="135" t="s">
        <v>212</v>
      </c>
      <c r="B34" s="137">
        <v>30.3</v>
      </c>
      <c r="C34" s="137">
        <v>31.7</v>
      </c>
      <c r="D34" s="137">
        <v>30.9</v>
      </c>
      <c r="E34" s="137">
        <v>34.200000000000003</v>
      </c>
      <c r="F34" s="137">
        <v>41.8</v>
      </c>
      <c r="G34" s="137">
        <v>37.1</v>
      </c>
      <c r="H34" s="137">
        <v>35.5</v>
      </c>
      <c r="I34" s="137">
        <v>40.1</v>
      </c>
      <c r="J34" s="137">
        <v>37.6</v>
      </c>
      <c r="K34" s="137">
        <v>35.700000000000003</v>
      </c>
      <c r="L34" s="137">
        <v>39.299999999999997</v>
      </c>
      <c r="M34" s="137">
        <v>37.4</v>
      </c>
      <c r="N34" s="137">
        <v>36.6</v>
      </c>
      <c r="O34" s="137">
        <v>37</v>
      </c>
      <c r="P34" s="137">
        <v>36.799999999999997</v>
      </c>
    </row>
    <row r="36" spans="1:16" ht="12" x14ac:dyDescent="0.15">
      <c r="A36" s="131" t="s">
        <v>227</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P36"/>
  <sheetViews>
    <sheetView workbookViewId="0">
      <selection activeCell="A6" sqref="A6:XFD10"/>
    </sheetView>
  </sheetViews>
  <sheetFormatPr baseColWidth="10" defaultRowHeight="11" x14ac:dyDescent="0.15"/>
  <cols>
    <col min="1" max="16384" width="10.83203125" style="132"/>
  </cols>
  <sheetData>
    <row r="2" spans="1:16" ht="33.25" customHeight="1" x14ac:dyDescent="0.15">
      <c r="A2" s="210" t="s">
        <v>188</v>
      </c>
      <c r="B2" s="211"/>
      <c r="C2" s="211"/>
      <c r="D2" s="211"/>
      <c r="E2" s="211"/>
      <c r="F2" s="211"/>
      <c r="G2" s="211"/>
      <c r="H2" s="211"/>
      <c r="I2" s="211"/>
      <c r="J2" s="211"/>
      <c r="K2" s="211"/>
      <c r="L2" s="211"/>
      <c r="M2" s="212"/>
    </row>
    <row r="3" spans="1:16" x14ac:dyDescent="0.15">
      <c r="A3" s="133"/>
      <c r="B3" s="213" t="s">
        <v>214</v>
      </c>
      <c r="C3" s="214"/>
      <c r="D3" s="215"/>
      <c r="E3" s="213" t="s">
        <v>215</v>
      </c>
      <c r="F3" s="214"/>
      <c r="G3" s="215"/>
      <c r="H3" s="213" t="s">
        <v>216</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10493</v>
      </c>
      <c r="C5" s="136">
        <v>2772</v>
      </c>
      <c r="D5" s="136">
        <v>13265</v>
      </c>
      <c r="E5" s="137">
        <v>363</v>
      </c>
      <c r="F5" s="137">
        <v>127</v>
      </c>
      <c r="G5" s="137">
        <v>490</v>
      </c>
      <c r="H5" s="136">
        <v>2985</v>
      </c>
      <c r="I5" s="136">
        <v>1960</v>
      </c>
      <c r="J5" s="136">
        <v>4945</v>
      </c>
      <c r="K5" s="136">
        <v>13841</v>
      </c>
      <c r="L5" s="136">
        <v>4859</v>
      </c>
      <c r="M5" s="136">
        <v>18699</v>
      </c>
    </row>
    <row r="6" spans="1:16" s="224" customFormat="1" ht="36" x14ac:dyDescent="0.15">
      <c r="A6" s="221" t="s">
        <v>194</v>
      </c>
      <c r="B6" s="223">
        <v>647</v>
      </c>
      <c r="C6" s="223">
        <v>235</v>
      </c>
      <c r="D6" s="223">
        <v>882</v>
      </c>
      <c r="E6" s="223">
        <v>64</v>
      </c>
      <c r="F6" s="223">
        <v>27</v>
      </c>
      <c r="G6" s="223">
        <v>91</v>
      </c>
      <c r="H6" s="223">
        <v>291</v>
      </c>
      <c r="I6" s="223">
        <v>213</v>
      </c>
      <c r="J6" s="223">
        <v>504</v>
      </c>
      <c r="K6" s="223">
        <v>600</v>
      </c>
      <c r="L6" s="223">
        <v>264</v>
      </c>
      <c r="M6" s="223">
        <v>863</v>
      </c>
    </row>
    <row r="7" spans="1:16" s="224" customFormat="1" ht="36" x14ac:dyDescent="0.15">
      <c r="A7" s="221" t="s">
        <v>195</v>
      </c>
      <c r="B7" s="223">
        <v>4.7</v>
      </c>
      <c r="C7" s="223">
        <v>1.3</v>
      </c>
      <c r="D7" s="223">
        <v>6</v>
      </c>
      <c r="E7" s="223">
        <v>0.2</v>
      </c>
      <c r="F7" s="223">
        <v>0.1</v>
      </c>
      <c r="G7" s="223">
        <v>0.2</v>
      </c>
      <c r="H7" s="223">
        <v>1.3</v>
      </c>
      <c r="I7" s="223">
        <v>0.9</v>
      </c>
      <c r="J7" s="223">
        <v>2.2000000000000002</v>
      </c>
      <c r="K7" s="223">
        <v>6.3</v>
      </c>
      <c r="L7" s="223">
        <v>2.2000000000000002</v>
      </c>
      <c r="M7" s="223">
        <v>8.4</v>
      </c>
    </row>
    <row r="8" spans="1:16" s="224" customFormat="1" ht="36" x14ac:dyDescent="0.15">
      <c r="A8" s="221" t="s">
        <v>196</v>
      </c>
      <c r="B8" s="223">
        <v>3.7</v>
      </c>
      <c r="C8" s="223">
        <v>1</v>
      </c>
      <c r="D8" s="223">
        <v>4.7</v>
      </c>
      <c r="E8" s="223">
        <v>0.1</v>
      </c>
      <c r="F8" s="223">
        <v>0</v>
      </c>
      <c r="G8" s="223">
        <v>0.2</v>
      </c>
      <c r="H8" s="223">
        <v>1.1000000000000001</v>
      </c>
      <c r="I8" s="223">
        <v>0.7</v>
      </c>
      <c r="J8" s="223">
        <v>1.8</v>
      </c>
      <c r="K8" s="223">
        <v>4.9000000000000004</v>
      </c>
      <c r="L8" s="223">
        <v>1.7</v>
      </c>
      <c r="M8" s="223">
        <v>6.6</v>
      </c>
    </row>
    <row r="9" spans="1:16" s="224" customFormat="1" ht="36" x14ac:dyDescent="0.15">
      <c r="A9" s="221" t="s">
        <v>197</v>
      </c>
      <c r="B9" s="223">
        <v>17</v>
      </c>
      <c r="C9" s="223">
        <v>12.3</v>
      </c>
      <c r="D9" s="223">
        <v>15.7</v>
      </c>
      <c r="E9" s="223">
        <v>16.3</v>
      </c>
      <c r="F9" s="223">
        <v>10.8</v>
      </c>
      <c r="G9" s="223">
        <v>14.4</v>
      </c>
      <c r="H9" s="223">
        <v>10.8</v>
      </c>
      <c r="I9" s="223">
        <v>9.4</v>
      </c>
      <c r="J9" s="223">
        <v>10.199999999999999</v>
      </c>
      <c r="K9" s="223">
        <v>23.1</v>
      </c>
      <c r="L9" s="223">
        <v>18.399999999999999</v>
      </c>
      <c r="M9" s="223">
        <v>21.7</v>
      </c>
    </row>
    <row r="10" spans="1:16" s="224" customFormat="1" ht="36" x14ac:dyDescent="0.15">
      <c r="A10" s="221" t="s">
        <v>198</v>
      </c>
      <c r="B10" s="223">
        <v>858</v>
      </c>
      <c r="C10" s="223">
        <v>311</v>
      </c>
      <c r="D10" s="222">
        <v>1169</v>
      </c>
      <c r="E10" s="223">
        <v>210</v>
      </c>
      <c r="F10" s="223">
        <v>88</v>
      </c>
      <c r="G10" s="223">
        <v>298</v>
      </c>
      <c r="H10" s="223">
        <v>230</v>
      </c>
      <c r="I10" s="223">
        <v>169</v>
      </c>
      <c r="J10" s="223">
        <v>399</v>
      </c>
      <c r="K10" s="223">
        <v>759</v>
      </c>
      <c r="L10" s="223">
        <v>332</v>
      </c>
      <c r="M10" s="222">
        <v>1091</v>
      </c>
    </row>
    <row r="13" spans="1:16" ht="26.75" customHeight="1"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9636</v>
      </c>
      <c r="C16" s="136">
        <v>2473</v>
      </c>
      <c r="D16" s="136">
        <v>12109</v>
      </c>
      <c r="E16" s="136">
        <v>1482</v>
      </c>
      <c r="F16" s="137">
        <v>517</v>
      </c>
      <c r="G16" s="136">
        <v>1999</v>
      </c>
      <c r="H16" s="136">
        <v>2722</v>
      </c>
      <c r="I16" s="136">
        <v>1869</v>
      </c>
      <c r="J16" s="136">
        <v>4591</v>
      </c>
      <c r="K16" s="136">
        <v>13841</v>
      </c>
      <c r="L16" s="136">
        <v>4859</v>
      </c>
      <c r="M16" s="136">
        <v>18699</v>
      </c>
      <c r="N16" s="137" t="s">
        <v>200</v>
      </c>
      <c r="O16" s="137" t="s">
        <v>200</v>
      </c>
      <c r="P16" s="137" t="s">
        <v>200</v>
      </c>
    </row>
    <row r="17" spans="1:16" ht="36" x14ac:dyDescent="0.15">
      <c r="A17" s="135" t="s">
        <v>194</v>
      </c>
      <c r="B17" s="137">
        <v>604</v>
      </c>
      <c r="C17" s="137">
        <v>217</v>
      </c>
      <c r="D17" s="137">
        <v>821</v>
      </c>
      <c r="E17" s="137">
        <v>129</v>
      </c>
      <c r="F17" s="137">
        <v>54</v>
      </c>
      <c r="G17" s="137">
        <v>183</v>
      </c>
      <c r="H17" s="137">
        <v>269</v>
      </c>
      <c r="I17" s="137">
        <v>204</v>
      </c>
      <c r="J17" s="137">
        <v>473</v>
      </c>
      <c r="K17" s="137">
        <v>600</v>
      </c>
      <c r="L17" s="137">
        <v>264</v>
      </c>
      <c r="M17" s="137">
        <v>863</v>
      </c>
      <c r="N17" s="137">
        <v>373</v>
      </c>
      <c r="O17" s="137">
        <v>382</v>
      </c>
      <c r="P17" s="137">
        <v>755</v>
      </c>
    </row>
    <row r="18" spans="1:16" ht="36" x14ac:dyDescent="0.15">
      <c r="A18" s="135" t="s">
        <v>195</v>
      </c>
      <c r="B18" s="137">
        <v>4.7</v>
      </c>
      <c r="C18" s="137">
        <v>1.3</v>
      </c>
      <c r="D18" s="137">
        <v>6</v>
      </c>
      <c r="E18" s="137">
        <v>0.2</v>
      </c>
      <c r="F18" s="137">
        <v>0.1</v>
      </c>
      <c r="G18" s="137">
        <v>0.2</v>
      </c>
      <c r="H18" s="137">
        <v>1.3</v>
      </c>
      <c r="I18" s="137">
        <v>0.9</v>
      </c>
      <c r="J18" s="137">
        <v>2.2000000000000002</v>
      </c>
      <c r="K18" s="137">
        <v>6.3</v>
      </c>
      <c r="L18" s="137">
        <v>2.2000000000000002</v>
      </c>
      <c r="M18" s="137">
        <v>8.4</v>
      </c>
      <c r="N18" s="137" t="s">
        <v>200</v>
      </c>
      <c r="O18" s="137" t="s">
        <v>200</v>
      </c>
      <c r="P18" s="137" t="s">
        <v>200</v>
      </c>
    </row>
    <row r="19" spans="1:16" ht="36" x14ac:dyDescent="0.15">
      <c r="A19" s="135" t="s">
        <v>196</v>
      </c>
      <c r="B19" s="137">
        <v>3.7</v>
      </c>
      <c r="C19" s="137">
        <v>1</v>
      </c>
      <c r="D19" s="137">
        <v>4.7</v>
      </c>
      <c r="E19" s="137">
        <v>0.1</v>
      </c>
      <c r="F19" s="137">
        <v>0</v>
      </c>
      <c r="G19" s="137">
        <v>0.2</v>
      </c>
      <c r="H19" s="137">
        <v>1.1000000000000001</v>
      </c>
      <c r="I19" s="137">
        <v>0.7</v>
      </c>
      <c r="J19" s="137">
        <v>1.8</v>
      </c>
      <c r="K19" s="137">
        <v>4.9000000000000004</v>
      </c>
      <c r="L19" s="137">
        <v>1.7</v>
      </c>
      <c r="M19" s="137">
        <v>6.6</v>
      </c>
      <c r="N19" s="137" t="s">
        <v>200</v>
      </c>
      <c r="O19" s="137" t="s">
        <v>200</v>
      </c>
      <c r="P19" s="137" t="s">
        <v>200</v>
      </c>
    </row>
    <row r="20" spans="1:16" ht="36" x14ac:dyDescent="0.15">
      <c r="A20" s="135" t="s">
        <v>197</v>
      </c>
      <c r="B20" s="137">
        <v>16</v>
      </c>
      <c r="C20" s="137">
        <v>11.4</v>
      </c>
      <c r="D20" s="137">
        <v>14.8</v>
      </c>
      <c r="E20" s="137">
        <v>11.5</v>
      </c>
      <c r="F20" s="137">
        <v>9.6</v>
      </c>
      <c r="G20" s="137">
        <v>10.9</v>
      </c>
      <c r="H20" s="137">
        <v>10.1</v>
      </c>
      <c r="I20" s="137">
        <v>9.1999999999999993</v>
      </c>
      <c r="J20" s="137">
        <v>9.6999999999999993</v>
      </c>
      <c r="K20" s="137">
        <v>23.1</v>
      </c>
      <c r="L20" s="137">
        <v>18.399999999999999</v>
      </c>
      <c r="M20" s="137">
        <v>21.7</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3.9</v>
      </c>
      <c r="C22" s="137">
        <v>4.5</v>
      </c>
      <c r="D22" s="137">
        <v>4</v>
      </c>
      <c r="E22" s="137">
        <v>10.9</v>
      </c>
      <c r="F22" s="137">
        <v>12.6</v>
      </c>
      <c r="G22" s="137">
        <v>11.3</v>
      </c>
      <c r="H22" s="137">
        <v>8.6</v>
      </c>
      <c r="I22" s="137">
        <v>4.2</v>
      </c>
      <c r="J22" s="137">
        <v>6.7</v>
      </c>
      <c r="K22" s="137">
        <v>1</v>
      </c>
      <c r="L22" s="137">
        <v>0.5</v>
      </c>
      <c r="M22" s="137">
        <v>0.8</v>
      </c>
      <c r="N22" s="137" t="s">
        <v>200</v>
      </c>
      <c r="O22" s="137" t="s">
        <v>200</v>
      </c>
      <c r="P22" s="137" t="s">
        <v>200</v>
      </c>
    </row>
    <row r="23" spans="1:16" ht="36" x14ac:dyDescent="0.15">
      <c r="A23" s="135" t="s">
        <v>202</v>
      </c>
      <c r="B23" s="137">
        <v>18.399999999999999</v>
      </c>
      <c r="C23" s="137">
        <v>10.9</v>
      </c>
      <c r="D23" s="137">
        <v>16.8</v>
      </c>
      <c r="E23" s="137">
        <v>20.6</v>
      </c>
      <c r="F23" s="137">
        <v>15.7</v>
      </c>
      <c r="G23" s="137">
        <v>19.399999999999999</v>
      </c>
      <c r="H23" s="137">
        <v>17.100000000000001</v>
      </c>
      <c r="I23" s="137">
        <v>14.4</v>
      </c>
      <c r="J23" s="137">
        <v>16.100000000000001</v>
      </c>
      <c r="K23" s="137">
        <v>18.100000000000001</v>
      </c>
      <c r="L23" s="137">
        <v>12.5</v>
      </c>
      <c r="M23" s="137">
        <v>16.100000000000001</v>
      </c>
      <c r="N23" s="137">
        <v>18.7</v>
      </c>
      <c r="O23" s="137">
        <v>12.2</v>
      </c>
      <c r="P23" s="137">
        <v>15.9</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12.5</v>
      </c>
      <c r="C25" s="137">
        <v>6.3</v>
      </c>
      <c r="D25" s="137">
        <v>11.7</v>
      </c>
      <c r="E25" s="137">
        <v>9.4</v>
      </c>
      <c r="F25" s="137">
        <v>5.4</v>
      </c>
      <c r="G25" s="137">
        <v>8.5</v>
      </c>
      <c r="H25" s="137" t="s">
        <v>200</v>
      </c>
      <c r="I25" s="137" t="s">
        <v>200</v>
      </c>
      <c r="J25" s="137" t="s">
        <v>200</v>
      </c>
      <c r="K25" s="137">
        <v>12.2</v>
      </c>
      <c r="L25" s="137">
        <v>6.1</v>
      </c>
      <c r="M25" s="137">
        <v>11.2</v>
      </c>
      <c r="N25" s="137" t="s">
        <v>200</v>
      </c>
      <c r="O25" s="137" t="s">
        <v>200</v>
      </c>
      <c r="P25" s="137" t="s">
        <v>200</v>
      </c>
    </row>
    <row r="26" spans="1:16" ht="12" x14ac:dyDescent="0.15">
      <c r="A26" s="135" t="s">
        <v>221</v>
      </c>
      <c r="B26" s="137">
        <v>15.5</v>
      </c>
      <c r="C26" s="137">
        <v>13.3</v>
      </c>
      <c r="D26" s="137">
        <v>14.7</v>
      </c>
      <c r="E26" s="137" t="s">
        <v>200</v>
      </c>
      <c r="F26" s="137" t="s">
        <v>200</v>
      </c>
      <c r="G26" s="137" t="s">
        <v>200</v>
      </c>
      <c r="H26" s="137">
        <v>9.5</v>
      </c>
      <c r="I26" s="137">
        <v>8.8000000000000007</v>
      </c>
      <c r="J26" s="137">
        <v>9.1999999999999993</v>
      </c>
      <c r="K26" s="137">
        <v>12.4</v>
      </c>
      <c r="L26" s="137">
        <v>10.8</v>
      </c>
      <c r="M26" s="137">
        <v>11.8</v>
      </c>
      <c r="N26" s="137" t="s">
        <v>200</v>
      </c>
      <c r="O26" s="137" t="s">
        <v>200</v>
      </c>
      <c r="P26" s="137" t="s">
        <v>200</v>
      </c>
    </row>
    <row r="27" spans="1:16" ht="12" x14ac:dyDescent="0.15">
      <c r="A27" s="140" t="s">
        <v>222</v>
      </c>
      <c r="B27" s="137">
        <v>12.5</v>
      </c>
      <c r="C27" s="137">
        <v>5.8</v>
      </c>
      <c r="D27" s="137">
        <v>10.3</v>
      </c>
      <c r="E27" s="137">
        <v>4.7</v>
      </c>
      <c r="F27" s="137">
        <v>2.8</v>
      </c>
      <c r="G27" s="137">
        <v>4.3</v>
      </c>
      <c r="H27" s="137" t="s">
        <v>200</v>
      </c>
      <c r="I27" s="137" t="s">
        <v>200</v>
      </c>
      <c r="J27" s="137" t="s">
        <v>200</v>
      </c>
      <c r="K27" s="137">
        <v>11.1</v>
      </c>
      <c r="L27" s="137">
        <v>5.5</v>
      </c>
      <c r="M27" s="137">
        <v>9.4</v>
      </c>
      <c r="N27" s="137" t="s">
        <v>200</v>
      </c>
      <c r="O27" s="137" t="s">
        <v>200</v>
      </c>
      <c r="P27" s="137" t="s">
        <v>200</v>
      </c>
    </row>
    <row r="28" spans="1:16" ht="12" x14ac:dyDescent="0.15">
      <c r="A28" s="140" t="s">
        <v>206</v>
      </c>
      <c r="B28" s="137">
        <v>5.3</v>
      </c>
      <c r="C28" s="137">
        <v>4.2</v>
      </c>
      <c r="D28" s="137">
        <v>4.8</v>
      </c>
      <c r="E28" s="137">
        <v>18.5</v>
      </c>
      <c r="F28" s="137">
        <v>20.399999999999999</v>
      </c>
      <c r="G28" s="137">
        <v>19.2</v>
      </c>
      <c r="H28" s="137">
        <v>15.6</v>
      </c>
      <c r="I28" s="137">
        <v>6.2</v>
      </c>
      <c r="J28" s="137">
        <v>9.4</v>
      </c>
      <c r="K28" s="137">
        <v>15.6</v>
      </c>
      <c r="L28" s="137">
        <v>9</v>
      </c>
      <c r="M28" s="137">
        <v>12</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47.2</v>
      </c>
      <c r="C30" s="137">
        <v>93.2</v>
      </c>
      <c r="D30" s="137">
        <v>61.7</v>
      </c>
      <c r="E30" s="137">
        <v>35</v>
      </c>
      <c r="F30" s="137">
        <v>58.6</v>
      </c>
      <c r="G30" s="137">
        <v>39.4</v>
      </c>
      <c r="H30" s="137">
        <v>57.1</v>
      </c>
      <c r="I30" s="137">
        <v>80.599999999999994</v>
      </c>
      <c r="J30" s="137">
        <v>66</v>
      </c>
      <c r="K30" s="137">
        <v>57.1</v>
      </c>
      <c r="L30" s="137">
        <v>85.6</v>
      </c>
      <c r="M30" s="137">
        <v>69.2</v>
      </c>
      <c r="N30" s="137">
        <v>66.099999999999994</v>
      </c>
      <c r="O30" s="137">
        <v>90.2</v>
      </c>
      <c r="P30" s="137">
        <v>78.099999999999994</v>
      </c>
    </row>
    <row r="31" spans="1:16" ht="36" x14ac:dyDescent="0.15">
      <c r="A31" s="135" t="s">
        <v>209</v>
      </c>
      <c r="B31" s="137">
        <v>39.9</v>
      </c>
      <c r="C31" s="137">
        <v>46.4</v>
      </c>
      <c r="D31" s="137">
        <v>43.3</v>
      </c>
      <c r="E31" s="137">
        <v>31.5</v>
      </c>
      <c r="F31" s="137">
        <v>38.5</v>
      </c>
      <c r="G31" s="137">
        <v>33.1</v>
      </c>
      <c r="H31" s="137">
        <v>42.5</v>
      </c>
      <c r="I31" s="137">
        <v>48.9</v>
      </c>
      <c r="J31" s="137">
        <v>45.6</v>
      </c>
      <c r="K31" s="137">
        <v>47.6</v>
      </c>
      <c r="L31" s="137">
        <v>55.8</v>
      </c>
      <c r="M31" s="137">
        <v>51.9</v>
      </c>
      <c r="N31" s="137">
        <v>48.9</v>
      </c>
      <c r="O31" s="137">
        <v>58.3</v>
      </c>
      <c r="P31" s="137">
        <v>54.4</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50.8</v>
      </c>
      <c r="C33" s="137">
        <v>49.3</v>
      </c>
      <c r="D33" s="137">
        <v>50.4</v>
      </c>
      <c r="E33" s="137">
        <v>53</v>
      </c>
      <c r="F33" s="137">
        <v>51.9</v>
      </c>
      <c r="G33" s="137">
        <v>52.7</v>
      </c>
      <c r="H33" s="137">
        <v>55.6</v>
      </c>
      <c r="I33" s="137">
        <v>53.7</v>
      </c>
      <c r="J33" s="137">
        <v>54.8</v>
      </c>
      <c r="K33" s="137">
        <v>56.3</v>
      </c>
      <c r="L33" s="137">
        <v>56.9</v>
      </c>
      <c r="M33" s="137">
        <v>56.6</v>
      </c>
      <c r="N33" s="137">
        <v>54.4</v>
      </c>
      <c r="O33" s="137">
        <v>53.4</v>
      </c>
      <c r="P33" s="137">
        <v>53.9</v>
      </c>
    </row>
    <row r="34" spans="1:16" ht="12" x14ac:dyDescent="0.15">
      <c r="A34" s="135" t="s">
        <v>212</v>
      </c>
      <c r="B34" s="137">
        <v>25.4</v>
      </c>
      <c r="C34" s="137">
        <v>29.4</v>
      </c>
      <c r="D34" s="137">
        <v>26.4</v>
      </c>
      <c r="E34" s="137">
        <v>25.6</v>
      </c>
      <c r="F34" s="137">
        <v>38</v>
      </c>
      <c r="G34" s="137">
        <v>28.6</v>
      </c>
      <c r="H34" s="137">
        <v>32.799999999999997</v>
      </c>
      <c r="I34" s="137">
        <v>34.6</v>
      </c>
      <c r="J34" s="137">
        <v>33.6</v>
      </c>
      <c r="K34" s="137">
        <v>32</v>
      </c>
      <c r="L34" s="137">
        <v>36.5</v>
      </c>
      <c r="M34" s="137">
        <v>34</v>
      </c>
      <c r="N34" s="137">
        <v>33.299999999999997</v>
      </c>
      <c r="O34" s="137">
        <v>36.799999999999997</v>
      </c>
      <c r="P34" s="137">
        <v>35</v>
      </c>
    </row>
    <row r="36" spans="1:16" ht="12" x14ac:dyDescent="0.15">
      <c r="A36" s="131" t="s">
        <v>228</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P36"/>
  <sheetViews>
    <sheetView workbookViewId="0">
      <selection activeCell="A6" sqref="A6:XFD10"/>
    </sheetView>
  </sheetViews>
  <sheetFormatPr baseColWidth="10" defaultRowHeight="11" x14ac:dyDescent="0.15"/>
  <cols>
    <col min="1" max="16384" width="10.83203125" style="132"/>
  </cols>
  <sheetData>
    <row r="2" spans="1:16" x14ac:dyDescent="0.15">
      <c r="A2" s="210" t="s">
        <v>188</v>
      </c>
      <c r="B2" s="211"/>
      <c r="C2" s="211"/>
      <c r="D2" s="211"/>
      <c r="E2" s="211"/>
      <c r="F2" s="211"/>
      <c r="G2" s="211"/>
      <c r="H2" s="211"/>
      <c r="I2" s="211"/>
      <c r="J2" s="211"/>
      <c r="K2" s="211"/>
      <c r="L2" s="211"/>
      <c r="M2" s="212"/>
    </row>
    <row r="3" spans="1:16" x14ac:dyDescent="0.15">
      <c r="A3" s="133"/>
      <c r="B3" s="213" t="s">
        <v>214</v>
      </c>
      <c r="C3" s="214"/>
      <c r="D3" s="215"/>
      <c r="E3" s="213" t="s">
        <v>215</v>
      </c>
      <c r="F3" s="214"/>
      <c r="G3" s="215"/>
      <c r="H3" s="213" t="s">
        <v>216</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360528</v>
      </c>
      <c r="C5" s="136">
        <v>102381</v>
      </c>
      <c r="D5" s="136">
        <v>462908</v>
      </c>
      <c r="E5" s="136">
        <v>14225</v>
      </c>
      <c r="F5" s="136">
        <v>5257</v>
      </c>
      <c r="G5" s="136">
        <v>19482</v>
      </c>
      <c r="H5" s="136">
        <v>26084</v>
      </c>
      <c r="I5" s="136">
        <v>14481</v>
      </c>
      <c r="J5" s="136">
        <v>40565</v>
      </c>
      <c r="K5" s="136">
        <v>400837</v>
      </c>
      <c r="L5" s="136">
        <v>122119</v>
      </c>
      <c r="M5" s="136">
        <v>522956</v>
      </c>
    </row>
    <row r="6" spans="1:16" s="224" customFormat="1" ht="36" x14ac:dyDescent="0.15">
      <c r="A6" s="221" t="s">
        <v>194</v>
      </c>
      <c r="B6" s="222">
        <v>26936</v>
      </c>
      <c r="C6" s="222">
        <v>16414</v>
      </c>
      <c r="D6" s="222">
        <v>43350</v>
      </c>
      <c r="E6" s="222">
        <v>2492</v>
      </c>
      <c r="F6" s="223">
        <v>1501</v>
      </c>
      <c r="G6" s="222">
        <v>3993</v>
      </c>
      <c r="H6" s="222">
        <v>3791</v>
      </c>
      <c r="I6" s="222">
        <v>3034</v>
      </c>
      <c r="J6" s="222">
        <v>6825</v>
      </c>
      <c r="K6" s="222">
        <v>25473</v>
      </c>
      <c r="L6" s="222">
        <v>16452</v>
      </c>
      <c r="M6" s="222">
        <v>41926</v>
      </c>
    </row>
    <row r="7" spans="1:16" s="224" customFormat="1" ht="36" x14ac:dyDescent="0.15">
      <c r="A7" s="221" t="s">
        <v>195</v>
      </c>
      <c r="B7" s="223">
        <v>4.4000000000000004</v>
      </c>
      <c r="C7" s="223">
        <v>1.3</v>
      </c>
      <c r="D7" s="223">
        <v>5.7</v>
      </c>
      <c r="E7" s="223">
        <v>0.2</v>
      </c>
      <c r="F7" s="223">
        <v>0.1</v>
      </c>
      <c r="G7" s="223">
        <v>0.2</v>
      </c>
      <c r="H7" s="223">
        <v>0.3</v>
      </c>
      <c r="I7" s="223">
        <v>0.2</v>
      </c>
      <c r="J7" s="223">
        <v>0.5</v>
      </c>
      <c r="K7" s="223">
        <v>4.9000000000000004</v>
      </c>
      <c r="L7" s="223">
        <v>1.5</v>
      </c>
      <c r="M7" s="223">
        <v>6.4</v>
      </c>
    </row>
    <row r="8" spans="1:16" s="224" customFormat="1" ht="36" x14ac:dyDescent="0.15">
      <c r="A8" s="221" t="s">
        <v>196</v>
      </c>
      <c r="B8" s="223">
        <v>3.4</v>
      </c>
      <c r="C8" s="223">
        <v>1</v>
      </c>
      <c r="D8" s="223">
        <v>4.3</v>
      </c>
      <c r="E8" s="223">
        <v>0.1</v>
      </c>
      <c r="F8" s="223">
        <v>0</v>
      </c>
      <c r="G8" s="223">
        <v>0.2</v>
      </c>
      <c r="H8" s="223">
        <v>0.2</v>
      </c>
      <c r="I8" s="223">
        <v>0.1</v>
      </c>
      <c r="J8" s="223">
        <v>0.4</v>
      </c>
      <c r="K8" s="223">
        <v>3.7</v>
      </c>
      <c r="L8" s="223">
        <v>1.1000000000000001</v>
      </c>
      <c r="M8" s="223">
        <v>4.9000000000000004</v>
      </c>
    </row>
    <row r="9" spans="1:16" s="224" customFormat="1" ht="36" x14ac:dyDescent="0.15">
      <c r="A9" s="221" t="s">
        <v>197</v>
      </c>
      <c r="B9" s="223">
        <v>13.9</v>
      </c>
      <c r="C9" s="223">
        <v>6.5</v>
      </c>
      <c r="D9" s="223">
        <v>11.1</v>
      </c>
      <c r="E9" s="223">
        <v>14</v>
      </c>
      <c r="F9" s="223">
        <v>7.7</v>
      </c>
      <c r="G9" s="223">
        <v>11.5</v>
      </c>
      <c r="H9" s="223">
        <v>7.9</v>
      </c>
      <c r="I9" s="223">
        <v>5.3</v>
      </c>
      <c r="J9" s="223">
        <v>6.7</v>
      </c>
      <c r="K9" s="223">
        <v>15.7</v>
      </c>
      <c r="L9" s="223">
        <v>7.4</v>
      </c>
      <c r="M9" s="223">
        <v>12.5</v>
      </c>
    </row>
    <row r="10" spans="1:16" s="224" customFormat="1" ht="36" x14ac:dyDescent="0.15">
      <c r="A10" s="221" t="s">
        <v>198</v>
      </c>
      <c r="B10" s="222">
        <v>16579</v>
      </c>
      <c r="C10" s="222">
        <v>10103</v>
      </c>
      <c r="D10" s="222">
        <v>26682</v>
      </c>
      <c r="E10" s="222">
        <v>4155</v>
      </c>
      <c r="F10" s="222">
        <v>2503</v>
      </c>
      <c r="G10" s="222">
        <v>6657</v>
      </c>
      <c r="H10" s="222">
        <v>5718</v>
      </c>
      <c r="I10" s="222">
        <v>4577</v>
      </c>
      <c r="J10" s="222">
        <v>10295</v>
      </c>
      <c r="K10" s="222">
        <v>20473</v>
      </c>
      <c r="L10" s="222">
        <v>13299</v>
      </c>
      <c r="M10" s="222">
        <v>33772</v>
      </c>
    </row>
    <row r="13" spans="1:16"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326980</v>
      </c>
      <c r="C16" s="136">
        <v>89983</v>
      </c>
      <c r="D16" s="136">
        <v>416963</v>
      </c>
      <c r="E16" s="136">
        <v>58057</v>
      </c>
      <c r="F16" s="136">
        <v>21454</v>
      </c>
      <c r="G16" s="136">
        <v>79511</v>
      </c>
      <c r="H16" s="136">
        <v>15801</v>
      </c>
      <c r="I16" s="136">
        <v>10681</v>
      </c>
      <c r="J16" s="136">
        <v>26482</v>
      </c>
      <c r="K16" s="136">
        <v>400837</v>
      </c>
      <c r="L16" s="136">
        <v>122119</v>
      </c>
      <c r="M16" s="136">
        <v>522956</v>
      </c>
      <c r="N16" s="137" t="s">
        <v>200</v>
      </c>
      <c r="O16" s="137" t="s">
        <v>200</v>
      </c>
      <c r="P16" s="137" t="s">
        <v>200</v>
      </c>
    </row>
    <row r="17" spans="1:16" ht="36" x14ac:dyDescent="0.15">
      <c r="A17" s="135" t="s">
        <v>194</v>
      </c>
      <c r="B17" s="136">
        <v>25256</v>
      </c>
      <c r="C17" s="136">
        <v>15403</v>
      </c>
      <c r="D17" s="136">
        <v>40659</v>
      </c>
      <c r="E17" s="136">
        <v>5013</v>
      </c>
      <c r="F17" s="136">
        <v>3020</v>
      </c>
      <c r="G17" s="136">
        <v>8033</v>
      </c>
      <c r="H17" s="136">
        <v>2949</v>
      </c>
      <c r="I17" s="136">
        <v>2527</v>
      </c>
      <c r="J17" s="136">
        <v>5476</v>
      </c>
      <c r="K17" s="136">
        <v>25473</v>
      </c>
      <c r="L17" s="136">
        <v>16452</v>
      </c>
      <c r="M17" s="136">
        <v>41926</v>
      </c>
      <c r="N17" s="136">
        <v>10444</v>
      </c>
      <c r="O17" s="136">
        <v>13737</v>
      </c>
      <c r="P17" s="136">
        <v>24181</v>
      </c>
    </row>
    <row r="18" spans="1:16" ht="36" x14ac:dyDescent="0.15">
      <c r="A18" s="135" t="s">
        <v>195</v>
      </c>
      <c r="B18" s="137">
        <v>4.4000000000000004</v>
      </c>
      <c r="C18" s="137">
        <v>1.3</v>
      </c>
      <c r="D18" s="137">
        <v>5.7</v>
      </c>
      <c r="E18" s="137">
        <v>0.2</v>
      </c>
      <c r="F18" s="137">
        <v>0.1</v>
      </c>
      <c r="G18" s="137">
        <v>0.2</v>
      </c>
      <c r="H18" s="137">
        <v>0.3</v>
      </c>
      <c r="I18" s="137">
        <v>0.2</v>
      </c>
      <c r="J18" s="137">
        <v>0.5</v>
      </c>
      <c r="K18" s="137">
        <v>4.9000000000000004</v>
      </c>
      <c r="L18" s="137">
        <v>1.5</v>
      </c>
      <c r="M18" s="137">
        <v>6.4</v>
      </c>
      <c r="N18" s="137" t="s">
        <v>200</v>
      </c>
      <c r="O18" s="137" t="s">
        <v>200</v>
      </c>
      <c r="P18" s="137" t="s">
        <v>200</v>
      </c>
    </row>
    <row r="19" spans="1:16" ht="36" x14ac:dyDescent="0.15">
      <c r="A19" s="135" t="s">
        <v>196</v>
      </c>
      <c r="B19" s="137">
        <v>3.4</v>
      </c>
      <c r="C19" s="137">
        <v>1</v>
      </c>
      <c r="D19" s="137">
        <v>4.3</v>
      </c>
      <c r="E19" s="137">
        <v>0.1</v>
      </c>
      <c r="F19" s="137">
        <v>0</v>
      </c>
      <c r="G19" s="137">
        <v>0.2</v>
      </c>
      <c r="H19" s="137">
        <v>0.2</v>
      </c>
      <c r="I19" s="137">
        <v>0.1</v>
      </c>
      <c r="J19" s="137">
        <v>0.4</v>
      </c>
      <c r="K19" s="137">
        <v>3.7</v>
      </c>
      <c r="L19" s="137">
        <v>1.1000000000000001</v>
      </c>
      <c r="M19" s="137">
        <v>4.9000000000000004</v>
      </c>
      <c r="N19" s="137" t="s">
        <v>200</v>
      </c>
      <c r="O19" s="137" t="s">
        <v>200</v>
      </c>
      <c r="P19" s="137" t="s">
        <v>200</v>
      </c>
    </row>
    <row r="20" spans="1:16" ht="36" x14ac:dyDescent="0.15">
      <c r="A20" s="135" t="s">
        <v>197</v>
      </c>
      <c r="B20" s="137">
        <v>12.9</v>
      </c>
      <c r="C20" s="137">
        <v>5.8</v>
      </c>
      <c r="D20" s="137">
        <v>10.3</v>
      </c>
      <c r="E20" s="137">
        <v>11.6</v>
      </c>
      <c r="F20" s="137">
        <v>7.1</v>
      </c>
      <c r="G20" s="137">
        <v>9.9</v>
      </c>
      <c r="H20" s="137">
        <v>5.4</v>
      </c>
      <c r="I20" s="137">
        <v>4.2</v>
      </c>
      <c r="J20" s="137">
        <v>4.8</v>
      </c>
      <c r="K20" s="137">
        <v>15.7</v>
      </c>
      <c r="L20" s="137">
        <v>7.4</v>
      </c>
      <c r="M20" s="137">
        <v>12.5</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6.6</v>
      </c>
      <c r="C22" s="137">
        <v>5.6</v>
      </c>
      <c r="D22" s="137">
        <v>6.2</v>
      </c>
      <c r="E22" s="137">
        <v>37.299999999999997</v>
      </c>
      <c r="F22" s="137">
        <v>28.8</v>
      </c>
      <c r="G22" s="137">
        <v>34</v>
      </c>
      <c r="H22" s="137">
        <v>30.6</v>
      </c>
      <c r="I22" s="137">
        <v>23.5</v>
      </c>
      <c r="J22" s="137">
        <v>26.9</v>
      </c>
      <c r="K22" s="137">
        <v>3.9</v>
      </c>
      <c r="L22" s="137">
        <v>2.7</v>
      </c>
      <c r="M22" s="137">
        <v>3.4</v>
      </c>
      <c r="N22" s="137" t="s">
        <v>200</v>
      </c>
      <c r="O22" s="137" t="s">
        <v>200</v>
      </c>
      <c r="P22" s="137" t="s">
        <v>200</v>
      </c>
    </row>
    <row r="23" spans="1:16" ht="36" x14ac:dyDescent="0.15">
      <c r="A23" s="135" t="s">
        <v>202</v>
      </c>
      <c r="B23" s="137">
        <v>35.5</v>
      </c>
      <c r="C23" s="137">
        <v>11.9</v>
      </c>
      <c r="D23" s="137">
        <v>26.4</v>
      </c>
      <c r="E23" s="137">
        <v>37.200000000000003</v>
      </c>
      <c r="F23" s="137">
        <v>15</v>
      </c>
      <c r="G23" s="137">
        <v>28.6</v>
      </c>
      <c r="H23" s="137">
        <v>32.5</v>
      </c>
      <c r="I23" s="137">
        <v>16.3</v>
      </c>
      <c r="J23" s="137">
        <v>24</v>
      </c>
      <c r="K23" s="137">
        <v>32.6</v>
      </c>
      <c r="L23" s="137">
        <v>11.7</v>
      </c>
      <c r="M23" s="137">
        <v>23.5</v>
      </c>
      <c r="N23" s="137">
        <v>28.8</v>
      </c>
      <c r="O23" s="137">
        <v>12.1</v>
      </c>
      <c r="P23" s="137">
        <v>19.8</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8.3000000000000007</v>
      </c>
      <c r="C25" s="137">
        <v>3.1</v>
      </c>
      <c r="D25" s="137">
        <v>6.2</v>
      </c>
      <c r="E25" s="137">
        <v>8.3000000000000007</v>
      </c>
      <c r="F25" s="137">
        <v>4.5999999999999996</v>
      </c>
      <c r="G25" s="137">
        <v>6.9</v>
      </c>
      <c r="H25" s="137" t="s">
        <v>200</v>
      </c>
      <c r="I25" s="137" t="s">
        <v>200</v>
      </c>
      <c r="J25" s="137" t="s">
        <v>200</v>
      </c>
      <c r="K25" s="137">
        <v>8.6</v>
      </c>
      <c r="L25" s="137">
        <v>3.4</v>
      </c>
      <c r="M25" s="137">
        <v>6.6</v>
      </c>
      <c r="N25" s="137" t="s">
        <v>200</v>
      </c>
      <c r="O25" s="137" t="s">
        <v>200</v>
      </c>
      <c r="P25" s="137" t="s">
        <v>200</v>
      </c>
    </row>
    <row r="26" spans="1:16" ht="12" x14ac:dyDescent="0.15">
      <c r="A26" s="135" t="s">
        <v>221</v>
      </c>
      <c r="B26" s="137" t="s">
        <v>200</v>
      </c>
      <c r="C26" s="137" t="s">
        <v>200</v>
      </c>
      <c r="D26" s="137" t="s">
        <v>200</v>
      </c>
      <c r="E26" s="137" t="s">
        <v>200</v>
      </c>
      <c r="F26" s="137" t="s">
        <v>200</v>
      </c>
      <c r="G26" s="137" t="s">
        <v>200</v>
      </c>
      <c r="H26" s="137">
        <v>0.9</v>
      </c>
      <c r="I26" s="137">
        <v>1.3</v>
      </c>
      <c r="J26" s="137">
        <v>1.1000000000000001</v>
      </c>
      <c r="K26" s="137">
        <v>0.9</v>
      </c>
      <c r="L26" s="137">
        <v>1.3</v>
      </c>
      <c r="M26" s="137">
        <v>1.1000000000000001</v>
      </c>
      <c r="N26" s="137" t="s">
        <v>200</v>
      </c>
      <c r="O26" s="137" t="s">
        <v>200</v>
      </c>
      <c r="P26" s="137" t="s">
        <v>200</v>
      </c>
    </row>
    <row r="27" spans="1:16" ht="12" x14ac:dyDescent="0.15">
      <c r="A27" s="140" t="s">
        <v>222</v>
      </c>
      <c r="B27" s="137">
        <v>4.7</v>
      </c>
      <c r="C27" s="137">
        <v>2.4</v>
      </c>
      <c r="D27" s="137">
        <v>3.8</v>
      </c>
      <c r="E27" s="137">
        <v>1.4</v>
      </c>
      <c r="F27" s="137">
        <v>0.6</v>
      </c>
      <c r="G27" s="137">
        <v>1.1000000000000001</v>
      </c>
      <c r="H27" s="137" t="s">
        <v>200</v>
      </c>
      <c r="I27" s="137" t="s">
        <v>200</v>
      </c>
      <c r="J27" s="137" t="s">
        <v>200</v>
      </c>
      <c r="K27" s="137">
        <v>4.5</v>
      </c>
      <c r="L27" s="137">
        <v>2.2000000000000002</v>
      </c>
      <c r="M27" s="137">
        <v>3.6</v>
      </c>
      <c r="N27" s="137" t="s">
        <v>200</v>
      </c>
      <c r="O27" s="137" t="s">
        <v>200</v>
      </c>
      <c r="P27" s="137" t="s">
        <v>200</v>
      </c>
    </row>
    <row r="28" spans="1:16" ht="12" x14ac:dyDescent="0.15">
      <c r="A28" s="140" t="s">
        <v>206</v>
      </c>
      <c r="B28" s="137">
        <v>0.4</v>
      </c>
      <c r="C28" s="137">
        <v>0.2</v>
      </c>
      <c r="D28" s="137">
        <v>0.3</v>
      </c>
      <c r="E28" s="137">
        <v>3.5</v>
      </c>
      <c r="F28" s="137">
        <v>2.1</v>
      </c>
      <c r="G28" s="137">
        <v>3</v>
      </c>
      <c r="H28" s="137">
        <v>1.4</v>
      </c>
      <c r="I28" s="137">
        <v>1.3</v>
      </c>
      <c r="J28" s="137">
        <v>1.4</v>
      </c>
      <c r="K28" s="137">
        <v>0.9</v>
      </c>
      <c r="L28" s="137">
        <v>0.6</v>
      </c>
      <c r="M28" s="137">
        <v>0.7</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59.4</v>
      </c>
      <c r="C30" s="137">
        <v>96.8</v>
      </c>
      <c r="D30" s="137">
        <v>74.3</v>
      </c>
      <c r="E30" s="137">
        <v>56.3</v>
      </c>
      <c r="F30" s="137">
        <v>93.6</v>
      </c>
      <c r="G30" s="137">
        <v>70.099999999999994</v>
      </c>
      <c r="H30" s="137">
        <v>69.8</v>
      </c>
      <c r="I30" s="137">
        <v>95.3</v>
      </c>
      <c r="J30" s="137">
        <v>80.2</v>
      </c>
      <c r="K30" s="137">
        <v>60.5</v>
      </c>
      <c r="L30" s="137">
        <v>95.1</v>
      </c>
      <c r="M30" s="137">
        <v>75.400000000000006</v>
      </c>
      <c r="N30" s="137">
        <v>66.7</v>
      </c>
      <c r="O30" s="137">
        <v>95.3</v>
      </c>
      <c r="P30" s="137">
        <v>81.599999999999994</v>
      </c>
    </row>
    <row r="31" spans="1:16" ht="36" x14ac:dyDescent="0.15">
      <c r="A31" s="135" t="s">
        <v>209</v>
      </c>
      <c r="B31" s="137">
        <v>36.9</v>
      </c>
      <c r="C31" s="137">
        <v>50.9</v>
      </c>
      <c r="D31" s="137">
        <v>44.2</v>
      </c>
      <c r="E31" s="137">
        <v>38.200000000000003</v>
      </c>
      <c r="F31" s="137">
        <v>50.3</v>
      </c>
      <c r="G31" s="137">
        <v>44.2</v>
      </c>
      <c r="H31" s="137">
        <v>37.5</v>
      </c>
      <c r="I31" s="137">
        <v>48.3</v>
      </c>
      <c r="J31" s="137">
        <v>42.7</v>
      </c>
      <c r="K31" s="137">
        <v>38.299999999999997</v>
      </c>
      <c r="L31" s="137">
        <v>50.8</v>
      </c>
      <c r="M31" s="137">
        <v>45.1</v>
      </c>
      <c r="N31" s="137">
        <v>41.2</v>
      </c>
      <c r="O31" s="137">
        <v>51.2</v>
      </c>
      <c r="P31" s="137">
        <v>47.3</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52.7</v>
      </c>
      <c r="C33" s="137">
        <v>51.5</v>
      </c>
      <c r="D33" s="137">
        <v>52.3</v>
      </c>
      <c r="E33" s="137">
        <v>51.5</v>
      </c>
      <c r="F33" s="137">
        <v>51.3</v>
      </c>
      <c r="G33" s="137">
        <v>51.5</v>
      </c>
      <c r="H33" s="137">
        <v>51.1</v>
      </c>
      <c r="I33" s="137">
        <v>51.8</v>
      </c>
      <c r="J33" s="137">
        <v>51.5</v>
      </c>
      <c r="K33" s="137">
        <v>53.2</v>
      </c>
      <c r="L33" s="137">
        <v>52.3</v>
      </c>
      <c r="M33" s="137">
        <v>52.8</v>
      </c>
      <c r="N33" s="137">
        <v>52</v>
      </c>
      <c r="O33" s="137">
        <v>51.3</v>
      </c>
      <c r="P33" s="137">
        <v>51.6</v>
      </c>
    </row>
    <row r="34" spans="1:16" ht="12" x14ac:dyDescent="0.15">
      <c r="A34" s="135" t="s">
        <v>212</v>
      </c>
      <c r="B34" s="137">
        <v>21.3</v>
      </c>
      <c r="C34" s="137">
        <v>24.7</v>
      </c>
      <c r="D34" s="137">
        <v>22.6</v>
      </c>
      <c r="E34" s="137">
        <v>19.7</v>
      </c>
      <c r="F34" s="137">
        <v>24.5</v>
      </c>
      <c r="G34" s="137">
        <v>21.6</v>
      </c>
      <c r="H34" s="137">
        <v>27.8</v>
      </c>
      <c r="I34" s="137">
        <v>34.4</v>
      </c>
      <c r="J34" s="137">
        <v>31.3</v>
      </c>
      <c r="K34" s="137">
        <v>22.1</v>
      </c>
      <c r="L34" s="137">
        <v>25.5</v>
      </c>
      <c r="M34" s="137">
        <v>23.6</v>
      </c>
      <c r="N34" s="137">
        <v>25.9</v>
      </c>
      <c r="O34" s="137">
        <v>28.5</v>
      </c>
      <c r="P34" s="137">
        <v>27.3</v>
      </c>
    </row>
    <row r="36" spans="1:16" ht="12" x14ac:dyDescent="0.15">
      <c r="A36" s="131" t="s">
        <v>229</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P36"/>
  <sheetViews>
    <sheetView workbookViewId="0">
      <selection activeCell="A6" sqref="A6:XFD10"/>
    </sheetView>
  </sheetViews>
  <sheetFormatPr baseColWidth="10" defaultRowHeight="11" x14ac:dyDescent="0.15"/>
  <cols>
    <col min="1" max="16384" width="10.83203125" style="132"/>
  </cols>
  <sheetData>
    <row r="2" spans="1:16" x14ac:dyDescent="0.15">
      <c r="A2" s="210" t="s">
        <v>188</v>
      </c>
      <c r="B2" s="211"/>
      <c r="C2" s="211"/>
      <c r="D2" s="211"/>
      <c r="E2" s="211"/>
      <c r="F2" s="211"/>
      <c r="G2" s="211"/>
      <c r="H2" s="211"/>
      <c r="I2" s="211"/>
      <c r="J2" s="211"/>
      <c r="K2" s="211"/>
      <c r="L2" s="211"/>
      <c r="M2" s="212"/>
    </row>
    <row r="3" spans="1:16" x14ac:dyDescent="0.15">
      <c r="A3" s="133"/>
      <c r="B3" s="213" t="s">
        <v>214</v>
      </c>
      <c r="C3" s="214"/>
      <c r="D3" s="215"/>
      <c r="E3" s="213" t="s">
        <v>215</v>
      </c>
      <c r="F3" s="214"/>
      <c r="G3" s="215"/>
      <c r="H3" s="213" t="s">
        <v>216</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18419</v>
      </c>
      <c r="C5" s="136">
        <v>7481</v>
      </c>
      <c r="D5" s="136">
        <v>25900</v>
      </c>
      <c r="E5" s="137">
        <v>393</v>
      </c>
      <c r="F5" s="137">
        <v>133</v>
      </c>
      <c r="G5" s="137">
        <v>526</v>
      </c>
      <c r="H5" s="137">
        <v>944</v>
      </c>
      <c r="I5" s="137">
        <v>482</v>
      </c>
      <c r="J5" s="136">
        <v>1426</v>
      </c>
      <c r="K5" s="136">
        <v>19755</v>
      </c>
      <c r="L5" s="136">
        <v>8097</v>
      </c>
      <c r="M5" s="136">
        <v>27852</v>
      </c>
    </row>
    <row r="6" spans="1:16" s="224" customFormat="1" ht="36" x14ac:dyDescent="0.15">
      <c r="A6" s="221" t="s">
        <v>194</v>
      </c>
      <c r="B6" s="222">
        <v>1477</v>
      </c>
      <c r="C6" s="223">
        <v>1008</v>
      </c>
      <c r="D6" s="222">
        <v>2484</v>
      </c>
      <c r="E6" s="223">
        <v>65</v>
      </c>
      <c r="F6" s="223">
        <v>34</v>
      </c>
      <c r="G6" s="223">
        <v>99</v>
      </c>
      <c r="H6" s="223">
        <v>118</v>
      </c>
      <c r="I6" s="223">
        <v>75</v>
      </c>
      <c r="J6" s="223">
        <v>193</v>
      </c>
      <c r="K6" s="222">
        <v>1515</v>
      </c>
      <c r="L6" s="222">
        <v>1045</v>
      </c>
      <c r="M6" s="222">
        <v>2560</v>
      </c>
    </row>
    <row r="7" spans="1:16" s="224" customFormat="1" ht="36" x14ac:dyDescent="0.15">
      <c r="A7" s="221" t="s">
        <v>195</v>
      </c>
      <c r="B7" s="223">
        <v>8.1</v>
      </c>
      <c r="C7" s="223">
        <v>3.3</v>
      </c>
      <c r="D7" s="223">
        <v>11.4</v>
      </c>
      <c r="E7" s="223">
        <v>0.2</v>
      </c>
      <c r="F7" s="223">
        <v>0.1</v>
      </c>
      <c r="G7" s="223">
        <v>0.2</v>
      </c>
      <c r="H7" s="223">
        <v>0.4</v>
      </c>
      <c r="I7" s="223">
        <v>0.2</v>
      </c>
      <c r="J7" s="223">
        <v>0.6</v>
      </c>
      <c r="K7" s="223">
        <v>8.6999999999999993</v>
      </c>
      <c r="L7" s="223">
        <v>3.6</v>
      </c>
      <c r="M7" s="223">
        <v>12.3</v>
      </c>
    </row>
    <row r="8" spans="1:16" s="224" customFormat="1" ht="36" x14ac:dyDescent="0.15">
      <c r="A8" s="221" t="s">
        <v>196</v>
      </c>
      <c r="B8" s="223">
        <v>5</v>
      </c>
      <c r="C8" s="223">
        <v>2</v>
      </c>
      <c r="D8" s="223">
        <v>7</v>
      </c>
      <c r="E8" s="223">
        <v>0.1</v>
      </c>
      <c r="F8" s="223">
        <v>0</v>
      </c>
      <c r="G8" s="223">
        <v>0.1</v>
      </c>
      <c r="H8" s="223">
        <v>0.3</v>
      </c>
      <c r="I8" s="223">
        <v>0.1</v>
      </c>
      <c r="J8" s="223">
        <v>0.4</v>
      </c>
      <c r="K8" s="223">
        <v>5.3</v>
      </c>
      <c r="L8" s="223">
        <v>2.2000000000000002</v>
      </c>
      <c r="M8" s="223">
        <v>7.5</v>
      </c>
    </row>
    <row r="9" spans="1:16" s="224" customFormat="1" ht="36" x14ac:dyDescent="0.15">
      <c r="A9" s="221" t="s">
        <v>197</v>
      </c>
      <c r="B9" s="223">
        <v>12.6</v>
      </c>
      <c r="C9" s="223">
        <v>7.5</v>
      </c>
      <c r="D9" s="223">
        <v>10.5</v>
      </c>
      <c r="E9" s="223">
        <v>11.2</v>
      </c>
      <c r="F9" s="223">
        <v>6.2</v>
      </c>
      <c r="G9" s="223">
        <v>9.3000000000000007</v>
      </c>
      <c r="H9" s="223">
        <v>8.8000000000000007</v>
      </c>
      <c r="I9" s="223">
        <v>6.8</v>
      </c>
      <c r="J9" s="223">
        <v>8</v>
      </c>
      <c r="K9" s="223">
        <v>13</v>
      </c>
      <c r="L9" s="223">
        <v>7.7</v>
      </c>
      <c r="M9" s="223">
        <v>10.9</v>
      </c>
    </row>
    <row r="10" spans="1:16" s="224" customFormat="1" ht="36" x14ac:dyDescent="0.15">
      <c r="A10" s="221" t="s">
        <v>198</v>
      </c>
      <c r="B10" s="222">
        <v>1129</v>
      </c>
      <c r="C10" s="223">
        <v>770</v>
      </c>
      <c r="D10" s="222">
        <v>1899</v>
      </c>
      <c r="E10" s="223">
        <v>255</v>
      </c>
      <c r="F10" s="223">
        <v>131</v>
      </c>
      <c r="G10" s="223">
        <v>386</v>
      </c>
      <c r="H10" s="223">
        <v>267</v>
      </c>
      <c r="I10" s="223">
        <v>170</v>
      </c>
      <c r="J10" s="223">
        <v>437</v>
      </c>
      <c r="K10" s="222">
        <v>1522</v>
      </c>
      <c r="L10" s="222">
        <v>988</v>
      </c>
      <c r="M10" s="222">
        <v>2510</v>
      </c>
    </row>
    <row r="13" spans="1:16"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17491</v>
      </c>
      <c r="C16" s="136">
        <v>7167</v>
      </c>
      <c r="D16" s="136">
        <v>24658</v>
      </c>
      <c r="E16" s="136">
        <v>1605</v>
      </c>
      <c r="F16" s="137">
        <v>544</v>
      </c>
      <c r="G16" s="136">
        <v>2149</v>
      </c>
      <c r="H16" s="137">
        <v>659</v>
      </c>
      <c r="I16" s="137">
        <v>386</v>
      </c>
      <c r="J16" s="136">
        <v>1045</v>
      </c>
      <c r="K16" s="136">
        <v>19755</v>
      </c>
      <c r="L16" s="136">
        <v>8097</v>
      </c>
      <c r="M16" s="136">
        <v>27852</v>
      </c>
      <c r="N16" s="137" t="s">
        <v>200</v>
      </c>
      <c r="O16" s="137" t="s">
        <v>200</v>
      </c>
      <c r="P16" s="137" t="s">
        <v>200</v>
      </c>
    </row>
    <row r="17" spans="1:16" ht="36" x14ac:dyDescent="0.15">
      <c r="A17" s="135" t="s">
        <v>194</v>
      </c>
      <c r="B17" s="136">
        <v>1433</v>
      </c>
      <c r="C17" s="137">
        <v>985</v>
      </c>
      <c r="D17" s="136">
        <v>2418</v>
      </c>
      <c r="E17" s="137">
        <v>131</v>
      </c>
      <c r="F17" s="137">
        <v>68</v>
      </c>
      <c r="G17" s="137">
        <v>199</v>
      </c>
      <c r="H17" s="137">
        <v>96</v>
      </c>
      <c r="I17" s="137">
        <v>64</v>
      </c>
      <c r="J17" s="137">
        <v>159</v>
      </c>
      <c r="K17" s="136">
        <v>1515</v>
      </c>
      <c r="L17" s="136">
        <v>1045</v>
      </c>
      <c r="M17" s="136">
        <v>2560</v>
      </c>
      <c r="N17" s="137">
        <v>924</v>
      </c>
      <c r="O17" s="136">
        <v>1262</v>
      </c>
      <c r="P17" s="136">
        <v>2185</v>
      </c>
    </row>
    <row r="18" spans="1:16" ht="36" x14ac:dyDescent="0.15">
      <c r="A18" s="135" t="s">
        <v>195</v>
      </c>
      <c r="B18" s="137">
        <v>8.1</v>
      </c>
      <c r="C18" s="137">
        <v>3.3</v>
      </c>
      <c r="D18" s="137">
        <v>11.4</v>
      </c>
      <c r="E18" s="137">
        <v>0.2</v>
      </c>
      <c r="F18" s="137">
        <v>0.1</v>
      </c>
      <c r="G18" s="137">
        <v>0.2</v>
      </c>
      <c r="H18" s="137">
        <v>0.4</v>
      </c>
      <c r="I18" s="137">
        <v>0.2</v>
      </c>
      <c r="J18" s="137">
        <v>0.6</v>
      </c>
      <c r="K18" s="137">
        <v>8.6999999999999993</v>
      </c>
      <c r="L18" s="137">
        <v>3.6</v>
      </c>
      <c r="M18" s="137">
        <v>12.3</v>
      </c>
      <c r="N18" s="137" t="s">
        <v>200</v>
      </c>
      <c r="O18" s="137" t="s">
        <v>200</v>
      </c>
      <c r="P18" s="137" t="s">
        <v>200</v>
      </c>
    </row>
    <row r="19" spans="1:16" ht="36" x14ac:dyDescent="0.15">
      <c r="A19" s="135" t="s">
        <v>196</v>
      </c>
      <c r="B19" s="137">
        <v>5</v>
      </c>
      <c r="C19" s="137">
        <v>2</v>
      </c>
      <c r="D19" s="137">
        <v>7</v>
      </c>
      <c r="E19" s="137">
        <v>0.1</v>
      </c>
      <c r="F19" s="137">
        <v>0</v>
      </c>
      <c r="G19" s="137">
        <v>0.1</v>
      </c>
      <c r="H19" s="137">
        <v>0.3</v>
      </c>
      <c r="I19" s="137">
        <v>0.1</v>
      </c>
      <c r="J19" s="137">
        <v>0.4</v>
      </c>
      <c r="K19" s="137">
        <v>5.3</v>
      </c>
      <c r="L19" s="137">
        <v>2.2000000000000002</v>
      </c>
      <c r="M19" s="137">
        <v>7.5</v>
      </c>
      <c r="N19" s="137" t="s">
        <v>200</v>
      </c>
      <c r="O19" s="137" t="s">
        <v>200</v>
      </c>
      <c r="P19" s="137" t="s">
        <v>200</v>
      </c>
    </row>
    <row r="20" spans="1:16" ht="36" x14ac:dyDescent="0.15">
      <c r="A20" s="135" t="s">
        <v>197</v>
      </c>
      <c r="B20" s="137">
        <v>12.2</v>
      </c>
      <c r="C20" s="137">
        <v>7.3</v>
      </c>
      <c r="D20" s="137">
        <v>10.199999999999999</v>
      </c>
      <c r="E20" s="137">
        <v>12.2</v>
      </c>
      <c r="F20" s="137">
        <v>8</v>
      </c>
      <c r="G20" s="137">
        <v>10.8</v>
      </c>
      <c r="H20" s="137">
        <v>6.9</v>
      </c>
      <c r="I20" s="137">
        <v>6.1</v>
      </c>
      <c r="J20" s="137">
        <v>6.6</v>
      </c>
      <c r="K20" s="137">
        <v>13</v>
      </c>
      <c r="L20" s="137">
        <v>7.7</v>
      </c>
      <c r="M20" s="137">
        <v>10.9</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4.2</v>
      </c>
      <c r="C22" s="137">
        <v>2.2000000000000002</v>
      </c>
      <c r="D22" s="137">
        <v>3.4</v>
      </c>
      <c r="E22" s="137">
        <v>46.1</v>
      </c>
      <c r="F22" s="137">
        <v>37.9</v>
      </c>
      <c r="G22" s="137">
        <v>43.4</v>
      </c>
      <c r="H22" s="137">
        <v>40.700000000000003</v>
      </c>
      <c r="I22" s="137">
        <v>20.7</v>
      </c>
      <c r="J22" s="137">
        <v>32.700000000000003</v>
      </c>
      <c r="K22" s="137">
        <v>3.5</v>
      </c>
      <c r="L22" s="137">
        <v>1.8</v>
      </c>
      <c r="M22" s="137">
        <v>2.8</v>
      </c>
      <c r="N22" s="137" t="s">
        <v>200</v>
      </c>
      <c r="O22" s="137" t="s">
        <v>200</v>
      </c>
      <c r="P22" s="137" t="s">
        <v>200</v>
      </c>
    </row>
    <row r="23" spans="1:16" ht="36" x14ac:dyDescent="0.15">
      <c r="A23" s="135" t="s">
        <v>202</v>
      </c>
      <c r="B23" s="137">
        <v>19.899999999999999</v>
      </c>
      <c r="C23" s="137">
        <v>5.2</v>
      </c>
      <c r="D23" s="137">
        <v>14.4</v>
      </c>
      <c r="E23" s="137">
        <v>19.8</v>
      </c>
      <c r="F23" s="137">
        <v>6.7</v>
      </c>
      <c r="G23" s="137">
        <v>16</v>
      </c>
      <c r="H23" s="137">
        <v>22.3</v>
      </c>
      <c r="I23" s="137">
        <v>7.9</v>
      </c>
      <c r="J23" s="137">
        <v>16.7</v>
      </c>
      <c r="K23" s="137">
        <v>19.600000000000001</v>
      </c>
      <c r="L23" s="137">
        <v>5.7</v>
      </c>
      <c r="M23" s="137">
        <v>14.3</v>
      </c>
      <c r="N23" s="137">
        <v>15.8</v>
      </c>
      <c r="O23" s="137">
        <v>4.9000000000000004</v>
      </c>
      <c r="P23" s="137">
        <v>10.1</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3.9</v>
      </c>
      <c r="C25" s="137">
        <v>0.6</v>
      </c>
      <c r="D25" s="137">
        <v>2.5</v>
      </c>
      <c r="E25" s="137">
        <v>5.8</v>
      </c>
      <c r="F25" s="137">
        <v>1.4</v>
      </c>
      <c r="G25" s="137">
        <v>4.4000000000000004</v>
      </c>
      <c r="H25" s="137" t="s">
        <v>200</v>
      </c>
      <c r="I25" s="137" t="s">
        <v>200</v>
      </c>
      <c r="J25" s="137" t="s">
        <v>200</v>
      </c>
      <c r="K25" s="137">
        <v>4.0999999999999996</v>
      </c>
      <c r="L25" s="137">
        <v>0.6</v>
      </c>
      <c r="M25" s="137">
        <v>2.6</v>
      </c>
      <c r="N25" s="137" t="s">
        <v>200</v>
      </c>
      <c r="O25" s="137" t="s">
        <v>200</v>
      </c>
      <c r="P25" s="137" t="s">
        <v>200</v>
      </c>
    </row>
    <row r="26" spans="1:16" ht="12" x14ac:dyDescent="0.15">
      <c r="A26" s="135" t="s">
        <v>221</v>
      </c>
      <c r="B26" s="137">
        <v>6</v>
      </c>
      <c r="C26" s="137">
        <v>5.5</v>
      </c>
      <c r="D26" s="137">
        <v>5.8</v>
      </c>
      <c r="E26" s="137">
        <v>4.4000000000000004</v>
      </c>
      <c r="F26" s="137">
        <v>3.9</v>
      </c>
      <c r="G26" s="137">
        <v>4.2</v>
      </c>
      <c r="H26" s="137">
        <v>0.7</v>
      </c>
      <c r="I26" s="137">
        <v>0.8</v>
      </c>
      <c r="J26" s="137">
        <v>0.7</v>
      </c>
      <c r="K26" s="137">
        <v>5.9</v>
      </c>
      <c r="L26" s="137">
        <v>5.4</v>
      </c>
      <c r="M26" s="137">
        <v>5.7</v>
      </c>
      <c r="N26" s="137" t="s">
        <v>200</v>
      </c>
      <c r="O26" s="137" t="s">
        <v>200</v>
      </c>
      <c r="P26" s="137" t="s">
        <v>200</v>
      </c>
    </row>
    <row r="27" spans="1:16" ht="12" x14ac:dyDescent="0.15">
      <c r="A27" s="140" t="s">
        <v>222</v>
      </c>
      <c r="B27" s="137">
        <v>2</v>
      </c>
      <c r="C27" s="137">
        <v>1</v>
      </c>
      <c r="D27" s="137">
        <v>1.6</v>
      </c>
      <c r="E27" s="137" t="s">
        <v>200</v>
      </c>
      <c r="F27" s="137" t="s">
        <v>200</v>
      </c>
      <c r="G27" s="137" t="s">
        <v>200</v>
      </c>
      <c r="H27" s="137" t="s">
        <v>200</v>
      </c>
      <c r="I27" s="137" t="s">
        <v>200</v>
      </c>
      <c r="J27" s="137" t="s">
        <v>200</v>
      </c>
      <c r="K27" s="137">
        <v>2</v>
      </c>
      <c r="L27" s="137">
        <v>1</v>
      </c>
      <c r="M27" s="137">
        <v>1.6</v>
      </c>
      <c r="N27" s="137" t="s">
        <v>200</v>
      </c>
      <c r="O27" s="137" t="s">
        <v>200</v>
      </c>
      <c r="P27" s="137" t="s">
        <v>200</v>
      </c>
    </row>
    <row r="28" spans="1:16" ht="12" x14ac:dyDescent="0.15">
      <c r="A28" s="140" t="s">
        <v>206</v>
      </c>
      <c r="B28" s="137">
        <v>0.5</v>
      </c>
      <c r="C28" s="137">
        <v>0.2</v>
      </c>
      <c r="D28" s="137">
        <v>0.4</v>
      </c>
      <c r="E28" s="137">
        <v>4.7</v>
      </c>
      <c r="F28" s="137">
        <v>3.9</v>
      </c>
      <c r="G28" s="137">
        <v>4.4000000000000004</v>
      </c>
      <c r="H28" s="137">
        <v>5.5</v>
      </c>
      <c r="I28" s="137">
        <v>5</v>
      </c>
      <c r="J28" s="137">
        <v>5.3</v>
      </c>
      <c r="K28" s="137">
        <v>1</v>
      </c>
      <c r="L28" s="137">
        <v>0.6</v>
      </c>
      <c r="M28" s="137">
        <v>0.8</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62.8</v>
      </c>
      <c r="C30" s="137">
        <v>94.4</v>
      </c>
      <c r="D30" s="137">
        <v>76.8</v>
      </c>
      <c r="E30" s="137">
        <v>65.900000000000006</v>
      </c>
      <c r="F30" s="137">
        <v>92.2</v>
      </c>
      <c r="G30" s="137">
        <v>74</v>
      </c>
      <c r="H30" s="137">
        <v>62</v>
      </c>
      <c r="I30" s="137">
        <v>79.2</v>
      </c>
      <c r="J30" s="137">
        <v>68.099999999999994</v>
      </c>
      <c r="K30" s="137">
        <v>63</v>
      </c>
      <c r="L30" s="137">
        <v>93.4</v>
      </c>
      <c r="M30" s="137">
        <v>76.5</v>
      </c>
      <c r="N30" s="137">
        <v>69.7</v>
      </c>
      <c r="O30" s="137">
        <v>92.7</v>
      </c>
      <c r="P30" s="137">
        <v>82.7</v>
      </c>
    </row>
    <row r="31" spans="1:16" ht="36" x14ac:dyDescent="0.15">
      <c r="A31" s="135" t="s">
        <v>209</v>
      </c>
      <c r="B31" s="137">
        <v>34.200000000000003</v>
      </c>
      <c r="C31" s="137">
        <v>44.5</v>
      </c>
      <c r="D31" s="137">
        <v>40</v>
      </c>
      <c r="E31" s="137">
        <v>28.4</v>
      </c>
      <c r="F31" s="137">
        <v>43.1</v>
      </c>
      <c r="G31" s="137">
        <v>33.799999999999997</v>
      </c>
      <c r="H31" s="137">
        <v>36.5</v>
      </c>
      <c r="I31" s="137">
        <v>35.799999999999997</v>
      </c>
      <c r="J31" s="137">
        <v>36.200000000000003</v>
      </c>
      <c r="K31" s="137">
        <v>34.299999999999997</v>
      </c>
      <c r="L31" s="137">
        <v>44.4</v>
      </c>
      <c r="M31" s="137">
        <v>39.9</v>
      </c>
      <c r="N31" s="137">
        <v>38.4</v>
      </c>
      <c r="O31" s="137">
        <v>45.4</v>
      </c>
      <c r="P31" s="137">
        <v>42.9</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56.1</v>
      </c>
      <c r="C33" s="137">
        <v>54.8</v>
      </c>
      <c r="D33" s="137">
        <v>55.6</v>
      </c>
      <c r="E33" s="137">
        <v>53.6</v>
      </c>
      <c r="F33" s="137">
        <v>53.9</v>
      </c>
      <c r="G33" s="137">
        <v>53.7</v>
      </c>
      <c r="H33" s="137">
        <v>55.2</v>
      </c>
      <c r="I33" s="137">
        <v>53.6</v>
      </c>
      <c r="J33" s="137">
        <v>54.6</v>
      </c>
      <c r="K33" s="137">
        <v>56.5</v>
      </c>
      <c r="L33" s="137">
        <v>55.3</v>
      </c>
      <c r="M33" s="137">
        <v>56</v>
      </c>
      <c r="N33" s="137">
        <v>56.4</v>
      </c>
      <c r="O33" s="137">
        <v>55.6</v>
      </c>
      <c r="P33" s="137">
        <v>55.9</v>
      </c>
    </row>
    <row r="34" spans="1:16" ht="12" x14ac:dyDescent="0.15">
      <c r="A34" s="135" t="s">
        <v>212</v>
      </c>
      <c r="B34" s="137">
        <v>19</v>
      </c>
      <c r="C34" s="137">
        <v>18.8</v>
      </c>
      <c r="D34" s="137">
        <v>18.899999999999999</v>
      </c>
      <c r="E34" s="137">
        <v>11.2</v>
      </c>
      <c r="F34" s="137">
        <v>20.100000000000001</v>
      </c>
      <c r="G34" s="137">
        <v>15.9</v>
      </c>
      <c r="H34" s="137">
        <v>28.5</v>
      </c>
      <c r="I34" s="137">
        <v>22.5</v>
      </c>
      <c r="J34" s="137">
        <v>24.2</v>
      </c>
      <c r="K34" s="137">
        <v>19.100000000000001</v>
      </c>
      <c r="L34" s="137">
        <v>19.8</v>
      </c>
      <c r="M34" s="137">
        <v>19.5</v>
      </c>
      <c r="N34" s="137">
        <v>19.5</v>
      </c>
      <c r="O34" s="137">
        <v>21.2</v>
      </c>
      <c r="P34" s="137">
        <v>20.6</v>
      </c>
    </row>
    <row r="36" spans="1:16" ht="12" x14ac:dyDescent="0.15">
      <c r="A36" s="131" t="s">
        <v>230</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P36"/>
  <sheetViews>
    <sheetView workbookViewId="0">
      <selection activeCell="A6" sqref="A6:XFD10"/>
    </sheetView>
  </sheetViews>
  <sheetFormatPr baseColWidth="10" defaultRowHeight="11" x14ac:dyDescent="0.15"/>
  <cols>
    <col min="1" max="16384" width="10.83203125" style="132"/>
  </cols>
  <sheetData>
    <row r="2" spans="1:16" x14ac:dyDescent="0.15">
      <c r="A2" s="210" t="s">
        <v>188</v>
      </c>
      <c r="B2" s="211"/>
      <c r="C2" s="211"/>
      <c r="D2" s="211"/>
      <c r="E2" s="211"/>
      <c r="F2" s="211"/>
      <c r="G2" s="211"/>
      <c r="H2" s="211"/>
      <c r="I2" s="211"/>
      <c r="J2" s="211"/>
      <c r="K2" s="211"/>
      <c r="L2" s="211"/>
      <c r="M2" s="212"/>
    </row>
    <row r="3" spans="1:16" x14ac:dyDescent="0.15">
      <c r="A3" s="133"/>
      <c r="B3" s="213" t="s">
        <v>214</v>
      </c>
      <c r="C3" s="214"/>
      <c r="D3" s="215"/>
      <c r="E3" s="213" t="s">
        <v>215</v>
      </c>
      <c r="F3" s="214"/>
      <c r="G3" s="215"/>
      <c r="H3" s="213" t="s">
        <v>216</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106493</v>
      </c>
      <c r="C5" s="136">
        <v>31600</v>
      </c>
      <c r="D5" s="136">
        <v>138093</v>
      </c>
      <c r="E5" s="136">
        <v>2217</v>
      </c>
      <c r="F5" s="137">
        <v>945</v>
      </c>
      <c r="G5" s="136">
        <v>3162</v>
      </c>
      <c r="H5" s="136">
        <v>17729</v>
      </c>
      <c r="I5" s="136">
        <v>10243</v>
      </c>
      <c r="J5" s="136">
        <v>27973</v>
      </c>
      <c r="K5" s="136">
        <v>126439</v>
      </c>
      <c r="L5" s="136">
        <v>42788</v>
      </c>
      <c r="M5" s="136">
        <v>169227</v>
      </c>
    </row>
    <row r="6" spans="1:16" s="224" customFormat="1" ht="36" x14ac:dyDescent="0.15">
      <c r="A6" s="221" t="s">
        <v>194</v>
      </c>
      <c r="B6" s="222">
        <v>7316</v>
      </c>
      <c r="C6" s="222">
        <v>4356</v>
      </c>
      <c r="D6" s="222">
        <v>11671</v>
      </c>
      <c r="E6" s="223">
        <v>505</v>
      </c>
      <c r="F6" s="223">
        <v>261</v>
      </c>
      <c r="G6" s="223">
        <v>767</v>
      </c>
      <c r="H6" s="222">
        <v>2252</v>
      </c>
      <c r="I6" s="222">
        <v>1633</v>
      </c>
      <c r="J6" s="222">
        <v>3884</v>
      </c>
      <c r="K6" s="222">
        <v>8640</v>
      </c>
      <c r="L6" s="222">
        <v>5616</v>
      </c>
      <c r="M6" s="222">
        <v>14255</v>
      </c>
    </row>
    <row r="7" spans="1:16" s="224" customFormat="1" ht="36" x14ac:dyDescent="0.15">
      <c r="A7" s="221" t="s">
        <v>195</v>
      </c>
      <c r="B7" s="223">
        <v>8.6</v>
      </c>
      <c r="C7" s="223">
        <v>2.5</v>
      </c>
      <c r="D7" s="223">
        <v>11.1</v>
      </c>
      <c r="E7" s="223">
        <v>0.2</v>
      </c>
      <c r="F7" s="223">
        <v>0.1</v>
      </c>
      <c r="G7" s="223">
        <v>0.3</v>
      </c>
      <c r="H7" s="223">
        <v>1.4</v>
      </c>
      <c r="I7" s="223">
        <v>0.8</v>
      </c>
      <c r="J7" s="223">
        <v>2.2999999999999998</v>
      </c>
      <c r="K7" s="223">
        <v>10.199999999999999</v>
      </c>
      <c r="L7" s="223">
        <v>3.4</v>
      </c>
      <c r="M7" s="223">
        <v>13.6</v>
      </c>
    </row>
    <row r="8" spans="1:16" s="224" customFormat="1" ht="36" x14ac:dyDescent="0.15">
      <c r="A8" s="221" t="s">
        <v>196</v>
      </c>
      <c r="B8" s="223">
        <v>3.6</v>
      </c>
      <c r="C8" s="223">
        <v>1.1000000000000001</v>
      </c>
      <c r="D8" s="223">
        <v>4.7</v>
      </c>
      <c r="E8" s="223">
        <v>0.1</v>
      </c>
      <c r="F8" s="223">
        <v>0</v>
      </c>
      <c r="G8" s="223">
        <v>0.1</v>
      </c>
      <c r="H8" s="223">
        <v>0.6</v>
      </c>
      <c r="I8" s="223">
        <v>0.3</v>
      </c>
      <c r="J8" s="223">
        <v>1</v>
      </c>
      <c r="K8" s="223">
        <v>4.3</v>
      </c>
      <c r="L8" s="223">
        <v>1.5</v>
      </c>
      <c r="M8" s="223">
        <v>5.8</v>
      </c>
    </row>
    <row r="9" spans="1:16" s="224" customFormat="1" ht="36" x14ac:dyDescent="0.15">
      <c r="A9" s="221" t="s">
        <v>197</v>
      </c>
      <c r="B9" s="223">
        <v>15</v>
      </c>
      <c r="C9" s="223">
        <v>7.4</v>
      </c>
      <c r="D9" s="223">
        <v>12.2</v>
      </c>
      <c r="E9" s="223">
        <v>11.8</v>
      </c>
      <c r="F9" s="223">
        <v>7.6</v>
      </c>
      <c r="G9" s="223">
        <v>10.1</v>
      </c>
      <c r="H9" s="223">
        <v>8.3000000000000007</v>
      </c>
      <c r="I9" s="223">
        <v>6.5</v>
      </c>
      <c r="J9" s="223">
        <v>7.5</v>
      </c>
      <c r="K9" s="223">
        <v>14.6</v>
      </c>
      <c r="L9" s="223">
        <v>7.6</v>
      </c>
      <c r="M9" s="223">
        <v>11.9</v>
      </c>
    </row>
    <row r="10" spans="1:16" s="224" customFormat="1" ht="36" x14ac:dyDescent="0.15">
      <c r="A10" s="221" t="s">
        <v>198</v>
      </c>
      <c r="B10" s="222">
        <v>4582</v>
      </c>
      <c r="C10" s="222">
        <v>2728</v>
      </c>
      <c r="D10" s="222">
        <v>7310</v>
      </c>
      <c r="E10" s="223">
        <v>1196</v>
      </c>
      <c r="F10" s="223">
        <v>618</v>
      </c>
      <c r="G10" s="222">
        <v>1814</v>
      </c>
      <c r="H10" s="222">
        <v>1699</v>
      </c>
      <c r="I10" s="222">
        <v>1232</v>
      </c>
      <c r="J10" s="222">
        <v>2930</v>
      </c>
      <c r="K10" s="222">
        <v>6529</v>
      </c>
      <c r="L10" s="222">
        <v>3998</v>
      </c>
      <c r="M10" s="222">
        <v>10527</v>
      </c>
    </row>
    <row r="13" spans="1:16"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101265</v>
      </c>
      <c r="C16" s="136">
        <v>29372</v>
      </c>
      <c r="D16" s="136">
        <v>130637</v>
      </c>
      <c r="E16" s="136">
        <v>9047</v>
      </c>
      <c r="F16" s="136">
        <v>3856</v>
      </c>
      <c r="G16" s="136">
        <v>12903</v>
      </c>
      <c r="H16" s="136">
        <v>16127</v>
      </c>
      <c r="I16" s="136">
        <v>9560</v>
      </c>
      <c r="J16" s="136">
        <v>25687</v>
      </c>
      <c r="K16" s="136">
        <v>126439</v>
      </c>
      <c r="L16" s="136">
        <v>42788</v>
      </c>
      <c r="M16" s="136">
        <v>169227</v>
      </c>
      <c r="N16" s="137" t="s">
        <v>200</v>
      </c>
      <c r="O16" s="137" t="s">
        <v>200</v>
      </c>
      <c r="P16" s="137" t="s">
        <v>200</v>
      </c>
    </row>
    <row r="17" spans="1:16" ht="36" x14ac:dyDescent="0.15">
      <c r="A17" s="135" t="s">
        <v>194</v>
      </c>
      <c r="B17" s="136">
        <v>6975</v>
      </c>
      <c r="C17" s="136">
        <v>4180</v>
      </c>
      <c r="D17" s="136">
        <v>11155</v>
      </c>
      <c r="E17" s="136">
        <v>1017</v>
      </c>
      <c r="F17" s="137">
        <v>526</v>
      </c>
      <c r="G17" s="136">
        <v>1542</v>
      </c>
      <c r="H17" s="136">
        <v>2081</v>
      </c>
      <c r="I17" s="136">
        <v>1544</v>
      </c>
      <c r="J17" s="136">
        <v>3625</v>
      </c>
      <c r="K17" s="136">
        <v>8640</v>
      </c>
      <c r="L17" s="136">
        <v>5616</v>
      </c>
      <c r="M17" s="136">
        <v>14255</v>
      </c>
      <c r="N17" s="136">
        <v>7073</v>
      </c>
      <c r="O17" s="136">
        <v>8325</v>
      </c>
      <c r="P17" s="136">
        <v>15399</v>
      </c>
    </row>
    <row r="18" spans="1:16" ht="36" x14ac:dyDescent="0.15">
      <c r="A18" s="135" t="s">
        <v>195</v>
      </c>
      <c r="B18" s="137">
        <v>8.6</v>
      </c>
      <c r="C18" s="137">
        <v>2.5</v>
      </c>
      <c r="D18" s="137">
        <v>11.1</v>
      </c>
      <c r="E18" s="137">
        <v>0.2</v>
      </c>
      <c r="F18" s="137">
        <v>0.1</v>
      </c>
      <c r="G18" s="137">
        <v>0.3</v>
      </c>
      <c r="H18" s="137">
        <v>1.4</v>
      </c>
      <c r="I18" s="137">
        <v>0.8</v>
      </c>
      <c r="J18" s="137">
        <v>2.2999999999999998</v>
      </c>
      <c r="K18" s="137">
        <v>10.199999999999999</v>
      </c>
      <c r="L18" s="137">
        <v>3.4</v>
      </c>
      <c r="M18" s="137">
        <v>13.6</v>
      </c>
      <c r="N18" s="137" t="s">
        <v>200</v>
      </c>
      <c r="O18" s="137" t="s">
        <v>200</v>
      </c>
      <c r="P18" s="137" t="s">
        <v>200</v>
      </c>
    </row>
    <row r="19" spans="1:16" ht="36" x14ac:dyDescent="0.15">
      <c r="A19" s="135" t="s">
        <v>196</v>
      </c>
      <c r="B19" s="137">
        <v>3.6</v>
      </c>
      <c r="C19" s="137">
        <v>1.1000000000000001</v>
      </c>
      <c r="D19" s="137">
        <v>4.7</v>
      </c>
      <c r="E19" s="137">
        <v>0.1</v>
      </c>
      <c r="F19" s="137">
        <v>0</v>
      </c>
      <c r="G19" s="137">
        <v>0.1</v>
      </c>
      <c r="H19" s="137">
        <v>0.6</v>
      </c>
      <c r="I19" s="137">
        <v>0.3</v>
      </c>
      <c r="J19" s="137">
        <v>1</v>
      </c>
      <c r="K19" s="137">
        <v>4.3</v>
      </c>
      <c r="L19" s="137">
        <v>1.5</v>
      </c>
      <c r="M19" s="137">
        <v>5.8</v>
      </c>
      <c r="N19" s="137" t="s">
        <v>200</v>
      </c>
      <c r="O19" s="137" t="s">
        <v>200</v>
      </c>
      <c r="P19" s="137" t="s">
        <v>200</v>
      </c>
    </row>
    <row r="20" spans="1:16" ht="36" x14ac:dyDescent="0.15">
      <c r="A20" s="135" t="s">
        <v>197</v>
      </c>
      <c r="B20" s="137">
        <v>14.5</v>
      </c>
      <c r="C20" s="137">
        <v>7</v>
      </c>
      <c r="D20" s="137">
        <v>11.7</v>
      </c>
      <c r="E20" s="137">
        <v>8.9</v>
      </c>
      <c r="F20" s="137">
        <v>7.3</v>
      </c>
      <c r="G20" s="137">
        <v>8.4</v>
      </c>
      <c r="H20" s="137">
        <v>7.7</v>
      </c>
      <c r="I20" s="137">
        <v>6.2</v>
      </c>
      <c r="J20" s="137">
        <v>7.1</v>
      </c>
      <c r="K20" s="137">
        <v>14.6</v>
      </c>
      <c r="L20" s="137">
        <v>7.6</v>
      </c>
      <c r="M20" s="137">
        <v>11.9</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16.100000000000001</v>
      </c>
      <c r="C22" s="137">
        <v>11.2</v>
      </c>
      <c r="D22" s="137">
        <v>14.2</v>
      </c>
      <c r="E22" s="137">
        <v>75.5</v>
      </c>
      <c r="F22" s="137">
        <v>64.3</v>
      </c>
      <c r="G22" s="137">
        <v>71.7</v>
      </c>
      <c r="H22" s="137">
        <v>50.6</v>
      </c>
      <c r="I22" s="137">
        <v>32.200000000000003</v>
      </c>
      <c r="J22" s="137">
        <v>42.7</v>
      </c>
      <c r="K22" s="137">
        <v>15.7</v>
      </c>
      <c r="L22" s="137">
        <v>10.7</v>
      </c>
      <c r="M22" s="137">
        <v>13.7</v>
      </c>
      <c r="N22" s="137" t="s">
        <v>200</v>
      </c>
      <c r="O22" s="137" t="s">
        <v>200</v>
      </c>
      <c r="P22" s="137" t="s">
        <v>200</v>
      </c>
    </row>
    <row r="23" spans="1:16" ht="36" x14ac:dyDescent="0.15">
      <c r="A23" s="135" t="s">
        <v>202</v>
      </c>
      <c r="B23" s="137">
        <v>26.8</v>
      </c>
      <c r="C23" s="137">
        <v>8</v>
      </c>
      <c r="D23" s="137">
        <v>19.7</v>
      </c>
      <c r="E23" s="137">
        <v>27.3</v>
      </c>
      <c r="F23" s="137">
        <v>11</v>
      </c>
      <c r="G23" s="137">
        <v>21.8</v>
      </c>
      <c r="H23" s="137">
        <v>24.1</v>
      </c>
      <c r="I23" s="137">
        <v>9.3000000000000007</v>
      </c>
      <c r="J23" s="137">
        <v>17.7</v>
      </c>
      <c r="K23" s="137">
        <v>26.4</v>
      </c>
      <c r="L23" s="137">
        <v>8.4</v>
      </c>
      <c r="M23" s="137">
        <v>19.2</v>
      </c>
      <c r="N23" s="137">
        <v>18.100000000000001</v>
      </c>
      <c r="O23" s="137">
        <v>7</v>
      </c>
      <c r="P23" s="137">
        <v>12.1</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5</v>
      </c>
      <c r="C25" s="137">
        <v>0.6</v>
      </c>
      <c r="D25" s="137">
        <v>3.3</v>
      </c>
      <c r="E25" s="137">
        <v>4.0999999999999996</v>
      </c>
      <c r="F25" s="137">
        <v>1.9</v>
      </c>
      <c r="G25" s="137">
        <v>3.4</v>
      </c>
      <c r="H25" s="137">
        <v>0.4</v>
      </c>
      <c r="I25" s="137">
        <v>0.3</v>
      </c>
      <c r="J25" s="137">
        <v>0.3</v>
      </c>
      <c r="K25" s="137">
        <v>4.5999999999999996</v>
      </c>
      <c r="L25" s="137">
        <v>0.7</v>
      </c>
      <c r="M25" s="137">
        <v>3.1</v>
      </c>
      <c r="N25" s="137" t="s">
        <v>200</v>
      </c>
      <c r="O25" s="137" t="s">
        <v>200</v>
      </c>
      <c r="P25" s="137" t="s">
        <v>200</v>
      </c>
    </row>
    <row r="26" spans="1:16" ht="12" x14ac:dyDescent="0.15">
      <c r="A26" s="135" t="s">
        <v>221</v>
      </c>
      <c r="B26" s="137">
        <v>3.8</v>
      </c>
      <c r="C26" s="137">
        <v>2.9</v>
      </c>
      <c r="D26" s="137">
        <v>3.5</v>
      </c>
      <c r="E26" s="137">
        <v>2.7</v>
      </c>
      <c r="F26" s="137">
        <v>2.9</v>
      </c>
      <c r="G26" s="137">
        <v>2.8</v>
      </c>
      <c r="H26" s="137">
        <v>6.2</v>
      </c>
      <c r="I26" s="137">
        <v>5.2</v>
      </c>
      <c r="J26" s="137">
        <v>5.8</v>
      </c>
      <c r="K26" s="137">
        <v>4.9000000000000004</v>
      </c>
      <c r="L26" s="137">
        <v>3.9</v>
      </c>
      <c r="M26" s="137">
        <v>4.5</v>
      </c>
      <c r="N26" s="137" t="s">
        <v>200</v>
      </c>
      <c r="O26" s="137" t="s">
        <v>200</v>
      </c>
      <c r="P26" s="137" t="s">
        <v>200</v>
      </c>
    </row>
    <row r="27" spans="1:16" ht="12" x14ac:dyDescent="0.15">
      <c r="A27" s="140" t="s">
        <v>222</v>
      </c>
      <c r="B27" s="137">
        <v>5.7</v>
      </c>
      <c r="C27" s="137">
        <v>3.4</v>
      </c>
      <c r="D27" s="137">
        <v>4.8</v>
      </c>
      <c r="E27" s="137" t="s">
        <v>200</v>
      </c>
      <c r="F27" s="137" t="s">
        <v>200</v>
      </c>
      <c r="G27" s="137" t="s">
        <v>200</v>
      </c>
      <c r="H27" s="137" t="s">
        <v>200</v>
      </c>
      <c r="I27" s="137" t="s">
        <v>200</v>
      </c>
      <c r="J27" s="137" t="s">
        <v>200</v>
      </c>
      <c r="K27" s="137">
        <v>4.8</v>
      </c>
      <c r="L27" s="137">
        <v>2.6</v>
      </c>
      <c r="M27" s="137">
        <v>3.9</v>
      </c>
      <c r="N27" s="137" t="s">
        <v>200</v>
      </c>
      <c r="O27" s="137" t="s">
        <v>200</v>
      </c>
      <c r="P27" s="137" t="s">
        <v>200</v>
      </c>
    </row>
    <row r="28" spans="1:16" ht="12" x14ac:dyDescent="0.15">
      <c r="A28" s="140" t="s">
        <v>206</v>
      </c>
      <c r="B28" s="137">
        <v>0.3</v>
      </c>
      <c r="C28" s="137">
        <v>0.1</v>
      </c>
      <c r="D28" s="137">
        <v>0.2</v>
      </c>
      <c r="E28" s="137">
        <v>2.1</v>
      </c>
      <c r="F28" s="137">
        <v>2.8</v>
      </c>
      <c r="G28" s="137">
        <v>2.2999999999999998</v>
      </c>
      <c r="H28" s="137">
        <v>1.2</v>
      </c>
      <c r="I28" s="137">
        <v>0.6</v>
      </c>
      <c r="J28" s="137">
        <v>0.9</v>
      </c>
      <c r="K28" s="137">
        <v>0.7</v>
      </c>
      <c r="L28" s="137">
        <v>0.5</v>
      </c>
      <c r="M28" s="137">
        <v>0.6</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54.1</v>
      </c>
      <c r="C30" s="137">
        <v>91.9</v>
      </c>
      <c r="D30" s="137">
        <v>68.7</v>
      </c>
      <c r="E30" s="137">
        <v>54.7</v>
      </c>
      <c r="F30" s="137">
        <v>83.2</v>
      </c>
      <c r="G30" s="137">
        <v>64</v>
      </c>
      <c r="H30" s="137">
        <v>63.7</v>
      </c>
      <c r="I30" s="137">
        <v>86.5</v>
      </c>
      <c r="J30" s="137">
        <v>73.5</v>
      </c>
      <c r="K30" s="137">
        <v>56.1</v>
      </c>
      <c r="L30" s="137">
        <v>90.7</v>
      </c>
      <c r="M30" s="137">
        <v>70</v>
      </c>
      <c r="N30" s="137">
        <v>56.5</v>
      </c>
      <c r="O30" s="137">
        <v>71.7</v>
      </c>
      <c r="P30" s="137">
        <v>64.8</v>
      </c>
    </row>
    <row r="31" spans="1:16" ht="36" x14ac:dyDescent="0.15">
      <c r="A31" s="135" t="s">
        <v>209</v>
      </c>
      <c r="B31" s="137">
        <v>34.5</v>
      </c>
      <c r="C31" s="137">
        <v>46</v>
      </c>
      <c r="D31" s="137">
        <v>40.4</v>
      </c>
      <c r="E31" s="137">
        <v>32.799999999999997</v>
      </c>
      <c r="F31" s="137">
        <v>47.5</v>
      </c>
      <c r="G31" s="137">
        <v>39</v>
      </c>
      <c r="H31" s="137">
        <v>36</v>
      </c>
      <c r="I31" s="137">
        <v>46.3</v>
      </c>
      <c r="J31" s="137">
        <v>41.2</v>
      </c>
      <c r="K31" s="137">
        <v>35</v>
      </c>
      <c r="L31" s="137">
        <v>46.2</v>
      </c>
      <c r="M31" s="137">
        <v>40.9</v>
      </c>
      <c r="N31" s="137">
        <v>41.2</v>
      </c>
      <c r="O31" s="137">
        <v>49.5</v>
      </c>
      <c r="P31" s="137">
        <v>46.2</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54.9</v>
      </c>
      <c r="C33" s="137">
        <v>54.3</v>
      </c>
      <c r="D33" s="137">
        <v>54.7</v>
      </c>
      <c r="E33" s="137">
        <v>54.3</v>
      </c>
      <c r="F33" s="137">
        <v>55</v>
      </c>
      <c r="G33" s="137">
        <v>54.6</v>
      </c>
      <c r="H33" s="137">
        <v>54.9</v>
      </c>
      <c r="I33" s="137">
        <v>54.6</v>
      </c>
      <c r="J33" s="137">
        <v>54.7</v>
      </c>
      <c r="K33" s="137">
        <v>55</v>
      </c>
      <c r="L33" s="137">
        <v>54.4</v>
      </c>
      <c r="M33" s="137">
        <v>54.7</v>
      </c>
      <c r="N33" s="137">
        <v>46.2</v>
      </c>
      <c r="O33" s="137">
        <v>44.8</v>
      </c>
      <c r="P33" s="137">
        <v>45.4</v>
      </c>
    </row>
    <row r="34" spans="1:16" ht="12" x14ac:dyDescent="0.15">
      <c r="A34" s="135" t="s">
        <v>212</v>
      </c>
      <c r="B34" s="137">
        <v>49.6</v>
      </c>
      <c r="C34" s="137">
        <v>52.7</v>
      </c>
      <c r="D34" s="137">
        <v>50.8</v>
      </c>
      <c r="E34" s="137">
        <v>46.2</v>
      </c>
      <c r="F34" s="137">
        <v>51.5</v>
      </c>
      <c r="G34" s="137">
        <v>48</v>
      </c>
      <c r="H34" s="137">
        <v>53.6</v>
      </c>
      <c r="I34" s="137">
        <v>54.7</v>
      </c>
      <c r="J34" s="137">
        <v>54.1</v>
      </c>
      <c r="K34" s="137">
        <v>50.5</v>
      </c>
      <c r="L34" s="137">
        <v>53.2</v>
      </c>
      <c r="M34" s="137">
        <v>51.6</v>
      </c>
      <c r="N34" s="137">
        <v>43.7</v>
      </c>
      <c r="O34" s="137">
        <v>43.6</v>
      </c>
      <c r="P34" s="137">
        <v>43.7</v>
      </c>
    </row>
    <row r="36" spans="1:16" ht="12" x14ac:dyDescent="0.15">
      <c r="A36" s="131" t="s">
        <v>231</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P36"/>
  <sheetViews>
    <sheetView workbookViewId="0">
      <selection activeCell="A6" sqref="A6:XFD10"/>
    </sheetView>
  </sheetViews>
  <sheetFormatPr baseColWidth="10" defaultRowHeight="11" x14ac:dyDescent="0.15"/>
  <cols>
    <col min="1" max="16384" width="10.83203125" style="132"/>
  </cols>
  <sheetData>
    <row r="2" spans="1:16" x14ac:dyDescent="0.15">
      <c r="A2" s="210" t="s">
        <v>188</v>
      </c>
      <c r="B2" s="211"/>
      <c r="C2" s="211"/>
      <c r="D2" s="211"/>
      <c r="E2" s="211"/>
      <c r="F2" s="211"/>
      <c r="G2" s="211"/>
      <c r="H2" s="211"/>
      <c r="I2" s="211"/>
      <c r="J2" s="211"/>
      <c r="K2" s="211"/>
      <c r="L2" s="211"/>
      <c r="M2" s="212"/>
    </row>
    <row r="3" spans="1:16" x14ac:dyDescent="0.15">
      <c r="A3" s="133"/>
      <c r="B3" s="213" t="s">
        <v>232</v>
      </c>
      <c r="C3" s="214"/>
      <c r="D3" s="215"/>
      <c r="E3" s="213" t="s">
        <v>233</v>
      </c>
      <c r="F3" s="214"/>
      <c r="G3" s="215"/>
      <c r="H3" s="213" t="s">
        <v>219</v>
      </c>
      <c r="I3" s="214"/>
      <c r="J3" s="215"/>
      <c r="K3" s="213" t="s">
        <v>192</v>
      </c>
      <c r="L3" s="214"/>
      <c r="M3" s="215"/>
    </row>
    <row r="4" spans="1:16" ht="12" x14ac:dyDescent="0.15">
      <c r="A4" s="133"/>
      <c r="B4" s="134" t="s">
        <v>37</v>
      </c>
      <c r="C4" s="134" t="s">
        <v>36</v>
      </c>
      <c r="D4" s="134" t="s">
        <v>27</v>
      </c>
      <c r="E4" s="134" t="s">
        <v>37</v>
      </c>
      <c r="F4" s="134" t="s">
        <v>36</v>
      </c>
      <c r="G4" s="134" t="s">
        <v>27</v>
      </c>
      <c r="H4" s="134" t="s">
        <v>37</v>
      </c>
      <c r="I4" s="134" t="s">
        <v>36</v>
      </c>
      <c r="J4" s="134" t="s">
        <v>27</v>
      </c>
      <c r="K4" s="134" t="s">
        <v>37</v>
      </c>
      <c r="L4" s="134" t="s">
        <v>36</v>
      </c>
      <c r="M4" s="134" t="s">
        <v>27</v>
      </c>
    </row>
    <row r="5" spans="1:16" ht="36" x14ac:dyDescent="0.15">
      <c r="A5" s="135" t="s">
        <v>193</v>
      </c>
      <c r="B5" s="136">
        <v>7464</v>
      </c>
      <c r="C5" s="136">
        <v>2880</v>
      </c>
      <c r="D5" s="136">
        <v>10344</v>
      </c>
      <c r="E5" s="137">
        <v>154</v>
      </c>
      <c r="F5" s="137">
        <v>101</v>
      </c>
      <c r="G5" s="137">
        <v>255</v>
      </c>
      <c r="H5" s="137">
        <v>852</v>
      </c>
      <c r="I5" s="137">
        <v>592</v>
      </c>
      <c r="J5" s="136">
        <v>1444</v>
      </c>
      <c r="K5" s="136">
        <v>8471</v>
      </c>
      <c r="L5" s="136">
        <v>3573</v>
      </c>
      <c r="M5" s="136">
        <v>12043</v>
      </c>
    </row>
    <row r="6" spans="1:16" s="224" customFormat="1" ht="36" x14ac:dyDescent="0.15">
      <c r="A6" s="221" t="s">
        <v>194</v>
      </c>
      <c r="B6" s="223">
        <v>372</v>
      </c>
      <c r="C6" s="223">
        <v>196</v>
      </c>
      <c r="D6" s="223">
        <v>568</v>
      </c>
      <c r="E6" s="223">
        <v>25</v>
      </c>
      <c r="F6" s="223">
        <v>11</v>
      </c>
      <c r="G6" s="223">
        <v>37</v>
      </c>
      <c r="H6" s="223">
        <v>75</v>
      </c>
      <c r="I6" s="223">
        <v>44</v>
      </c>
      <c r="J6" s="223">
        <v>119</v>
      </c>
      <c r="K6" s="223">
        <v>421</v>
      </c>
      <c r="L6" s="223">
        <v>230</v>
      </c>
      <c r="M6" s="223">
        <v>651</v>
      </c>
    </row>
    <row r="7" spans="1:16" s="224" customFormat="1" ht="36" x14ac:dyDescent="0.15">
      <c r="A7" s="221" t="s">
        <v>195</v>
      </c>
      <c r="B7" s="223">
        <v>3.7</v>
      </c>
      <c r="C7" s="223">
        <v>1.4</v>
      </c>
      <c r="D7" s="223">
        <v>5.2</v>
      </c>
      <c r="E7" s="223">
        <v>0.1</v>
      </c>
      <c r="F7" s="223">
        <v>0.1</v>
      </c>
      <c r="G7" s="223">
        <v>0.1</v>
      </c>
      <c r="H7" s="223">
        <v>0.4</v>
      </c>
      <c r="I7" s="223">
        <v>0.3</v>
      </c>
      <c r="J7" s="223">
        <v>0.7</v>
      </c>
      <c r="K7" s="223">
        <v>4.2</v>
      </c>
      <c r="L7" s="223">
        <v>1.8</v>
      </c>
      <c r="M7" s="223">
        <v>6</v>
      </c>
    </row>
    <row r="8" spans="1:16" s="224" customFormat="1" ht="36" x14ac:dyDescent="0.15">
      <c r="A8" s="221" t="s">
        <v>196</v>
      </c>
      <c r="B8" s="223">
        <v>2.2000000000000002</v>
      </c>
      <c r="C8" s="223">
        <v>0.8</v>
      </c>
      <c r="D8" s="223">
        <v>3</v>
      </c>
      <c r="E8" s="223">
        <v>0</v>
      </c>
      <c r="F8" s="223">
        <v>0</v>
      </c>
      <c r="G8" s="223">
        <v>0.1</v>
      </c>
      <c r="H8" s="223">
        <v>0.3</v>
      </c>
      <c r="I8" s="223">
        <v>0.2</v>
      </c>
      <c r="J8" s="223">
        <v>0.4</v>
      </c>
      <c r="K8" s="223">
        <v>2.5</v>
      </c>
      <c r="L8" s="223">
        <v>1.1000000000000001</v>
      </c>
      <c r="M8" s="223">
        <v>3.5</v>
      </c>
    </row>
    <row r="9" spans="1:16" s="224" customFormat="1" ht="36" x14ac:dyDescent="0.15">
      <c r="A9" s="221" t="s">
        <v>197</v>
      </c>
      <c r="B9" s="223">
        <v>20.5</v>
      </c>
      <c r="C9" s="223">
        <v>15</v>
      </c>
      <c r="D9" s="223">
        <v>18.600000000000001</v>
      </c>
      <c r="E9" s="223">
        <v>11.8</v>
      </c>
      <c r="F9" s="223">
        <v>17.7</v>
      </c>
      <c r="G9" s="223">
        <v>13.6</v>
      </c>
      <c r="H9" s="223">
        <v>12.1</v>
      </c>
      <c r="I9" s="223">
        <v>14.1</v>
      </c>
      <c r="J9" s="223">
        <v>12.8</v>
      </c>
      <c r="K9" s="223">
        <v>20.100000000000001</v>
      </c>
      <c r="L9" s="223">
        <v>15.5</v>
      </c>
      <c r="M9" s="223">
        <v>18.5</v>
      </c>
    </row>
    <row r="10" spans="1:16" s="224" customFormat="1" ht="36" x14ac:dyDescent="0.15">
      <c r="A10" s="221" t="s">
        <v>198</v>
      </c>
      <c r="B10" s="223">
        <v>297</v>
      </c>
      <c r="C10" s="223">
        <v>157</v>
      </c>
      <c r="D10" s="223">
        <v>454</v>
      </c>
      <c r="E10" s="223">
        <v>101</v>
      </c>
      <c r="F10" s="223">
        <v>44</v>
      </c>
      <c r="G10" s="223">
        <v>145</v>
      </c>
      <c r="H10" s="223">
        <v>197</v>
      </c>
      <c r="I10" s="223">
        <v>115</v>
      </c>
      <c r="J10" s="223">
        <v>312</v>
      </c>
      <c r="K10" s="223">
        <v>536</v>
      </c>
      <c r="L10" s="223">
        <v>285</v>
      </c>
      <c r="M10" s="222">
        <v>821</v>
      </c>
    </row>
    <row r="13" spans="1:16" x14ac:dyDescent="0.15">
      <c r="A13" s="210" t="s">
        <v>199</v>
      </c>
      <c r="B13" s="211"/>
      <c r="C13" s="211"/>
      <c r="D13" s="211"/>
      <c r="E13" s="211"/>
      <c r="F13" s="211"/>
      <c r="G13" s="211"/>
      <c r="H13" s="211"/>
      <c r="I13" s="211"/>
      <c r="J13" s="211"/>
      <c r="K13" s="211"/>
      <c r="L13" s="211"/>
      <c r="M13" s="211"/>
      <c r="N13" s="211"/>
      <c r="O13" s="211"/>
      <c r="P13" s="212"/>
    </row>
    <row r="14" spans="1:16" x14ac:dyDescent="0.15">
      <c r="A14" s="133"/>
      <c r="B14" s="213" t="s">
        <v>43</v>
      </c>
      <c r="C14" s="214"/>
      <c r="D14" s="215"/>
      <c r="E14" s="213" t="s">
        <v>48</v>
      </c>
      <c r="F14" s="214"/>
      <c r="G14" s="215"/>
      <c r="H14" s="213" t="s">
        <v>44</v>
      </c>
      <c r="I14" s="214"/>
      <c r="J14" s="215"/>
      <c r="K14" s="213" t="s">
        <v>192</v>
      </c>
      <c r="L14" s="214"/>
      <c r="M14" s="215"/>
      <c r="N14" s="213" t="s">
        <v>110</v>
      </c>
      <c r="O14" s="214"/>
      <c r="P14" s="215"/>
    </row>
    <row r="15" spans="1:16" ht="12" x14ac:dyDescent="0.15">
      <c r="A15" s="133"/>
      <c r="B15" s="134" t="s">
        <v>37</v>
      </c>
      <c r="C15" s="134" t="s">
        <v>36</v>
      </c>
      <c r="D15" s="134" t="s">
        <v>27</v>
      </c>
      <c r="E15" s="134" t="s">
        <v>37</v>
      </c>
      <c r="F15" s="134" t="s">
        <v>36</v>
      </c>
      <c r="G15" s="134" t="s">
        <v>27</v>
      </c>
      <c r="H15" s="134" t="s">
        <v>37</v>
      </c>
      <c r="I15" s="134" t="s">
        <v>36</v>
      </c>
      <c r="J15" s="134" t="s">
        <v>27</v>
      </c>
      <c r="K15" s="134" t="s">
        <v>37</v>
      </c>
      <c r="L15" s="134" t="s">
        <v>36</v>
      </c>
      <c r="M15" s="134" t="s">
        <v>27</v>
      </c>
      <c r="N15" s="134" t="s">
        <v>37</v>
      </c>
      <c r="O15" s="134" t="s">
        <v>36</v>
      </c>
      <c r="P15" s="134" t="s">
        <v>27</v>
      </c>
    </row>
    <row r="16" spans="1:16" ht="36" x14ac:dyDescent="0.15">
      <c r="A16" s="135" t="s">
        <v>193</v>
      </c>
      <c r="B16" s="136">
        <v>7101</v>
      </c>
      <c r="C16" s="136">
        <v>2641</v>
      </c>
      <c r="D16" s="136">
        <v>9743</v>
      </c>
      <c r="E16" s="137">
        <v>628</v>
      </c>
      <c r="F16" s="137">
        <v>413</v>
      </c>
      <c r="G16" s="136">
        <v>1041</v>
      </c>
      <c r="H16" s="137">
        <v>741</v>
      </c>
      <c r="I16" s="137">
        <v>519</v>
      </c>
      <c r="J16" s="136">
        <v>1259</v>
      </c>
      <c r="K16" s="136">
        <v>8471</v>
      </c>
      <c r="L16" s="136">
        <v>3573</v>
      </c>
      <c r="M16" s="136">
        <v>12043</v>
      </c>
      <c r="N16" s="137" t="s">
        <v>200</v>
      </c>
      <c r="O16" s="137" t="s">
        <v>200</v>
      </c>
      <c r="P16" s="137" t="s">
        <v>200</v>
      </c>
    </row>
    <row r="17" spans="1:16" ht="36" x14ac:dyDescent="0.15">
      <c r="A17" s="135" t="s">
        <v>194</v>
      </c>
      <c r="B17" s="137">
        <v>355</v>
      </c>
      <c r="C17" s="137">
        <v>189</v>
      </c>
      <c r="D17" s="137">
        <v>543</v>
      </c>
      <c r="E17" s="137">
        <v>51</v>
      </c>
      <c r="F17" s="137">
        <v>23</v>
      </c>
      <c r="G17" s="137">
        <v>74</v>
      </c>
      <c r="H17" s="137">
        <v>66</v>
      </c>
      <c r="I17" s="137">
        <v>40</v>
      </c>
      <c r="J17" s="137">
        <v>106</v>
      </c>
      <c r="K17" s="137">
        <v>421</v>
      </c>
      <c r="L17" s="137">
        <v>230</v>
      </c>
      <c r="M17" s="137">
        <v>651</v>
      </c>
      <c r="N17" s="137">
        <v>717</v>
      </c>
      <c r="O17" s="137">
        <v>833</v>
      </c>
      <c r="P17" s="136">
        <v>1549</v>
      </c>
    </row>
    <row r="18" spans="1:16" ht="36" x14ac:dyDescent="0.15">
      <c r="A18" s="135" t="s">
        <v>195</v>
      </c>
      <c r="B18" s="137">
        <v>3.7</v>
      </c>
      <c r="C18" s="137">
        <v>1.4</v>
      </c>
      <c r="D18" s="137">
        <v>5.2</v>
      </c>
      <c r="E18" s="137">
        <v>0.1</v>
      </c>
      <c r="F18" s="137">
        <v>0.1</v>
      </c>
      <c r="G18" s="137">
        <v>0.1</v>
      </c>
      <c r="H18" s="137">
        <v>0.4</v>
      </c>
      <c r="I18" s="137">
        <v>0.3</v>
      </c>
      <c r="J18" s="137">
        <v>0.7</v>
      </c>
      <c r="K18" s="137">
        <v>4.2</v>
      </c>
      <c r="L18" s="137">
        <v>1.8</v>
      </c>
      <c r="M18" s="137">
        <v>6</v>
      </c>
      <c r="N18" s="137" t="s">
        <v>200</v>
      </c>
      <c r="O18" s="137" t="s">
        <v>200</v>
      </c>
      <c r="P18" s="137" t="s">
        <v>200</v>
      </c>
    </row>
    <row r="19" spans="1:16" ht="36" x14ac:dyDescent="0.15">
      <c r="A19" s="135" t="s">
        <v>196</v>
      </c>
      <c r="B19" s="137">
        <v>2.2000000000000002</v>
      </c>
      <c r="C19" s="137">
        <v>0.8</v>
      </c>
      <c r="D19" s="137">
        <v>3</v>
      </c>
      <c r="E19" s="137">
        <v>0</v>
      </c>
      <c r="F19" s="137">
        <v>0</v>
      </c>
      <c r="G19" s="137">
        <v>0.1</v>
      </c>
      <c r="H19" s="137">
        <v>0.3</v>
      </c>
      <c r="I19" s="137">
        <v>0.2</v>
      </c>
      <c r="J19" s="137">
        <v>0.4</v>
      </c>
      <c r="K19" s="137">
        <v>2.5</v>
      </c>
      <c r="L19" s="137">
        <v>1.1000000000000001</v>
      </c>
      <c r="M19" s="137">
        <v>3.5</v>
      </c>
      <c r="N19" s="137" t="s">
        <v>200</v>
      </c>
      <c r="O19" s="137" t="s">
        <v>200</v>
      </c>
      <c r="P19" s="137" t="s">
        <v>200</v>
      </c>
    </row>
    <row r="20" spans="1:16" ht="36" x14ac:dyDescent="0.15">
      <c r="A20" s="135" t="s">
        <v>197</v>
      </c>
      <c r="B20" s="137">
        <v>20</v>
      </c>
      <c r="C20" s="137">
        <v>14</v>
      </c>
      <c r="D20" s="137">
        <v>17.899999999999999</v>
      </c>
      <c r="E20" s="137">
        <v>12.3</v>
      </c>
      <c r="F20" s="137">
        <v>18.399999999999999</v>
      </c>
      <c r="G20" s="137">
        <v>14.1</v>
      </c>
      <c r="H20" s="137">
        <v>11.2</v>
      </c>
      <c r="I20" s="137">
        <v>13</v>
      </c>
      <c r="J20" s="137">
        <v>11.9</v>
      </c>
      <c r="K20" s="137">
        <v>20.100000000000001</v>
      </c>
      <c r="L20" s="137">
        <v>15.5</v>
      </c>
      <c r="M20" s="137">
        <v>18.5</v>
      </c>
      <c r="N20" s="137" t="s">
        <v>200</v>
      </c>
      <c r="O20" s="137" t="s">
        <v>200</v>
      </c>
      <c r="P20" s="137" t="s">
        <v>200</v>
      </c>
    </row>
    <row r="21" spans="1:16" ht="36" x14ac:dyDescent="0.15">
      <c r="A21" s="135" t="s">
        <v>198</v>
      </c>
      <c r="B21" s="137" t="s">
        <v>200</v>
      </c>
      <c r="C21" s="137" t="s">
        <v>200</v>
      </c>
      <c r="D21" s="137" t="s">
        <v>200</v>
      </c>
      <c r="E21" s="137" t="s">
        <v>200</v>
      </c>
      <c r="F21" s="137" t="s">
        <v>200</v>
      </c>
      <c r="G21" s="137" t="s">
        <v>200</v>
      </c>
      <c r="H21" s="137" t="s">
        <v>200</v>
      </c>
      <c r="I21" s="137" t="s">
        <v>200</v>
      </c>
      <c r="J21" s="137" t="s">
        <v>200</v>
      </c>
      <c r="K21" s="137" t="s">
        <v>200</v>
      </c>
      <c r="L21" s="137" t="s">
        <v>200</v>
      </c>
      <c r="M21" s="137" t="s">
        <v>200</v>
      </c>
      <c r="N21" s="137" t="s">
        <v>200</v>
      </c>
      <c r="O21" s="137" t="s">
        <v>200</v>
      </c>
      <c r="P21" s="137" t="s">
        <v>200</v>
      </c>
    </row>
    <row r="22" spans="1:16" ht="48" x14ac:dyDescent="0.15">
      <c r="A22" s="135" t="s">
        <v>201</v>
      </c>
      <c r="B22" s="137">
        <v>5.0999999999999996</v>
      </c>
      <c r="C22" s="137">
        <v>3.9</v>
      </c>
      <c r="D22" s="137">
        <v>4.7</v>
      </c>
      <c r="E22" s="137">
        <v>40.1</v>
      </c>
      <c r="F22" s="137">
        <v>42.2</v>
      </c>
      <c r="G22" s="137">
        <v>40.700000000000003</v>
      </c>
      <c r="H22" s="137">
        <v>33.4</v>
      </c>
      <c r="I22" s="137">
        <v>18.399999999999999</v>
      </c>
      <c r="J22" s="137">
        <v>27.5</v>
      </c>
      <c r="K22" s="137">
        <v>4.5</v>
      </c>
      <c r="L22" s="137">
        <v>3.5</v>
      </c>
      <c r="M22" s="137">
        <v>4.0999999999999996</v>
      </c>
      <c r="N22" s="137" t="s">
        <v>200</v>
      </c>
      <c r="O22" s="137" t="s">
        <v>200</v>
      </c>
      <c r="P22" s="137" t="s">
        <v>200</v>
      </c>
    </row>
    <row r="23" spans="1:16" ht="36" x14ac:dyDescent="0.15">
      <c r="A23" s="135" t="s">
        <v>202</v>
      </c>
      <c r="B23" s="137">
        <v>29.7</v>
      </c>
      <c r="C23" s="137">
        <v>17.399999999999999</v>
      </c>
      <c r="D23" s="137">
        <v>25.6</v>
      </c>
      <c r="E23" s="137">
        <v>36.799999999999997</v>
      </c>
      <c r="F23" s="137">
        <v>22.2</v>
      </c>
      <c r="G23" s="137">
        <v>32.299999999999997</v>
      </c>
      <c r="H23" s="137">
        <v>33.1</v>
      </c>
      <c r="I23" s="137">
        <v>21.4</v>
      </c>
      <c r="J23" s="137">
        <v>28.6</v>
      </c>
      <c r="K23" s="137">
        <v>29.7</v>
      </c>
      <c r="L23" s="137">
        <v>18.8</v>
      </c>
      <c r="M23" s="137">
        <v>25.9</v>
      </c>
      <c r="N23" s="137">
        <v>24.8</v>
      </c>
      <c r="O23" s="137">
        <v>15.3</v>
      </c>
      <c r="P23" s="137">
        <v>20.100000000000001</v>
      </c>
    </row>
    <row r="24" spans="1:16" ht="36" x14ac:dyDescent="0.15">
      <c r="A24" s="138" t="s">
        <v>203</v>
      </c>
      <c r="B24" s="139"/>
      <c r="C24" s="139"/>
      <c r="D24" s="139"/>
      <c r="E24" s="139"/>
      <c r="F24" s="139"/>
      <c r="G24" s="139"/>
      <c r="H24" s="139"/>
      <c r="I24" s="139"/>
      <c r="J24" s="139"/>
      <c r="K24" s="139"/>
      <c r="L24" s="139"/>
      <c r="M24" s="139"/>
      <c r="N24" s="139"/>
      <c r="O24" s="139"/>
      <c r="P24" s="139"/>
    </row>
    <row r="25" spans="1:16" ht="12" x14ac:dyDescent="0.15">
      <c r="A25" s="135" t="s">
        <v>220</v>
      </c>
      <c r="B25" s="137">
        <v>9.5</v>
      </c>
      <c r="C25" s="137">
        <v>4.0999999999999996</v>
      </c>
      <c r="D25" s="137">
        <v>7.6</v>
      </c>
      <c r="E25" s="137" t="s">
        <v>200</v>
      </c>
      <c r="F25" s="137" t="s">
        <v>200</v>
      </c>
      <c r="G25" s="137" t="s">
        <v>200</v>
      </c>
      <c r="H25" s="137">
        <v>5.0999999999999996</v>
      </c>
      <c r="I25" s="137">
        <v>2</v>
      </c>
      <c r="J25" s="137">
        <v>3.9</v>
      </c>
      <c r="K25" s="137">
        <v>9.1999999999999993</v>
      </c>
      <c r="L25" s="137">
        <v>3.9</v>
      </c>
      <c r="M25" s="137">
        <v>7.3</v>
      </c>
      <c r="N25" s="137" t="s">
        <v>200</v>
      </c>
      <c r="O25" s="137" t="s">
        <v>200</v>
      </c>
      <c r="P25" s="137" t="s">
        <v>200</v>
      </c>
    </row>
    <row r="26" spans="1:16" ht="12" x14ac:dyDescent="0.15">
      <c r="A26" s="135" t="s">
        <v>221</v>
      </c>
      <c r="B26" s="137">
        <v>7.7</v>
      </c>
      <c r="C26" s="137">
        <v>8.1999999999999993</v>
      </c>
      <c r="D26" s="137">
        <v>7.9</v>
      </c>
      <c r="E26" s="137" t="s">
        <v>200</v>
      </c>
      <c r="F26" s="137" t="s">
        <v>200</v>
      </c>
      <c r="G26" s="137" t="s">
        <v>200</v>
      </c>
      <c r="H26" s="137">
        <v>8</v>
      </c>
      <c r="I26" s="137">
        <v>15</v>
      </c>
      <c r="J26" s="137">
        <v>10.8</v>
      </c>
      <c r="K26" s="137">
        <v>8</v>
      </c>
      <c r="L26" s="137">
        <v>9.1999999999999993</v>
      </c>
      <c r="M26" s="137">
        <v>8.4</v>
      </c>
      <c r="N26" s="137" t="s">
        <v>200</v>
      </c>
      <c r="O26" s="137" t="s">
        <v>200</v>
      </c>
      <c r="P26" s="137" t="s">
        <v>200</v>
      </c>
    </row>
    <row r="27" spans="1:16" ht="12" x14ac:dyDescent="0.15">
      <c r="A27" s="140" t="s">
        <v>222</v>
      </c>
      <c r="B27" s="137">
        <v>3.7</v>
      </c>
      <c r="C27" s="137">
        <v>2</v>
      </c>
      <c r="D27" s="137">
        <v>3.1</v>
      </c>
      <c r="E27" s="137" t="s">
        <v>200</v>
      </c>
      <c r="F27" s="137" t="s">
        <v>200</v>
      </c>
      <c r="G27" s="137" t="s">
        <v>200</v>
      </c>
      <c r="H27" s="137" t="s">
        <v>200</v>
      </c>
      <c r="I27" s="137" t="s">
        <v>200</v>
      </c>
      <c r="J27" s="137" t="s">
        <v>200</v>
      </c>
      <c r="K27" s="137">
        <v>3.7</v>
      </c>
      <c r="L27" s="137">
        <v>2</v>
      </c>
      <c r="M27" s="137">
        <v>3.1</v>
      </c>
      <c r="N27" s="137" t="s">
        <v>200</v>
      </c>
      <c r="O27" s="137" t="s">
        <v>200</v>
      </c>
      <c r="P27" s="137" t="s">
        <v>200</v>
      </c>
    </row>
    <row r="28" spans="1:16" ht="12" x14ac:dyDescent="0.15">
      <c r="A28" s="140" t="s">
        <v>206</v>
      </c>
      <c r="B28" s="137">
        <v>0.3</v>
      </c>
      <c r="C28" s="137">
        <v>0.3</v>
      </c>
      <c r="D28" s="137">
        <v>0.3</v>
      </c>
      <c r="E28" s="137" t="s">
        <v>200</v>
      </c>
      <c r="F28" s="137" t="s">
        <v>200</v>
      </c>
      <c r="G28" s="137" t="s">
        <v>200</v>
      </c>
      <c r="H28" s="137">
        <v>2.7</v>
      </c>
      <c r="I28" s="137">
        <v>1.1000000000000001</v>
      </c>
      <c r="J28" s="137">
        <v>2.1</v>
      </c>
      <c r="K28" s="137">
        <v>0.6</v>
      </c>
      <c r="L28" s="137">
        <v>0.4</v>
      </c>
      <c r="M28" s="137">
        <v>0.5</v>
      </c>
      <c r="N28" s="137" t="s">
        <v>200</v>
      </c>
      <c r="O28" s="137" t="s">
        <v>200</v>
      </c>
      <c r="P28" s="137" t="s">
        <v>200</v>
      </c>
    </row>
    <row r="29" spans="1:16" ht="36" x14ac:dyDescent="0.15">
      <c r="A29" s="138" t="s">
        <v>207</v>
      </c>
      <c r="B29" s="139"/>
      <c r="C29" s="139"/>
      <c r="D29" s="139"/>
      <c r="E29" s="139"/>
      <c r="F29" s="139"/>
      <c r="G29" s="139"/>
      <c r="H29" s="139"/>
      <c r="I29" s="139"/>
      <c r="J29" s="139"/>
      <c r="K29" s="139"/>
      <c r="L29" s="139"/>
      <c r="M29" s="139"/>
      <c r="N29" s="139"/>
      <c r="O29" s="139"/>
      <c r="P29" s="139"/>
    </row>
    <row r="30" spans="1:16" ht="24" x14ac:dyDescent="0.15">
      <c r="A30" s="135" t="s">
        <v>208</v>
      </c>
      <c r="B30" s="137">
        <v>72</v>
      </c>
      <c r="C30" s="137">
        <v>90</v>
      </c>
      <c r="D30" s="137">
        <v>78.599999999999994</v>
      </c>
      <c r="E30" s="137">
        <v>60.7</v>
      </c>
      <c r="F30" s="137">
        <v>77.5</v>
      </c>
      <c r="G30" s="137">
        <v>66.900000000000006</v>
      </c>
      <c r="H30" s="137">
        <v>80.7</v>
      </c>
      <c r="I30" s="137">
        <v>80.099999999999994</v>
      </c>
      <c r="J30" s="137">
        <v>80.5</v>
      </c>
      <c r="K30" s="137">
        <v>70.400000000000006</v>
      </c>
      <c r="L30" s="137">
        <v>87.7</v>
      </c>
      <c r="M30" s="137">
        <v>77</v>
      </c>
      <c r="N30" s="137">
        <v>76.599999999999994</v>
      </c>
      <c r="O30" s="137">
        <v>84.8</v>
      </c>
      <c r="P30" s="137">
        <v>81.099999999999994</v>
      </c>
    </row>
    <row r="31" spans="1:16" ht="36" x14ac:dyDescent="0.15">
      <c r="A31" s="135" t="s">
        <v>209</v>
      </c>
      <c r="B31" s="137">
        <v>33.1</v>
      </c>
      <c r="C31" s="137">
        <v>42.9</v>
      </c>
      <c r="D31" s="137">
        <v>37.299999999999997</v>
      </c>
      <c r="E31" s="137">
        <v>37.200000000000003</v>
      </c>
      <c r="F31" s="137">
        <v>42.5</v>
      </c>
      <c r="G31" s="137">
        <v>39.4</v>
      </c>
      <c r="H31" s="137">
        <v>36.299999999999997</v>
      </c>
      <c r="I31" s="137">
        <v>42.7</v>
      </c>
      <c r="J31" s="137">
        <v>38.9</v>
      </c>
      <c r="K31" s="137">
        <v>33.700000000000003</v>
      </c>
      <c r="L31" s="137">
        <v>42.4</v>
      </c>
      <c r="M31" s="137">
        <v>37.5</v>
      </c>
      <c r="N31" s="137">
        <v>37.1</v>
      </c>
      <c r="O31" s="137">
        <v>43.1</v>
      </c>
      <c r="P31" s="137">
        <v>40.5</v>
      </c>
    </row>
    <row r="32" spans="1:16" ht="36" x14ac:dyDescent="0.15">
      <c r="A32" s="138" t="s">
        <v>210</v>
      </c>
      <c r="B32" s="139"/>
      <c r="C32" s="139"/>
      <c r="D32" s="139"/>
      <c r="E32" s="139"/>
      <c r="F32" s="139"/>
      <c r="G32" s="139"/>
      <c r="H32" s="139"/>
      <c r="I32" s="139"/>
      <c r="J32" s="139"/>
      <c r="K32" s="139"/>
      <c r="L32" s="139"/>
      <c r="M32" s="139"/>
      <c r="N32" s="139"/>
      <c r="O32" s="139"/>
      <c r="P32" s="139"/>
    </row>
    <row r="33" spans="1:16" ht="12" x14ac:dyDescent="0.15">
      <c r="A33" s="135" t="s">
        <v>211</v>
      </c>
      <c r="B33" s="137">
        <v>48.7</v>
      </c>
      <c r="C33" s="137">
        <v>47.9</v>
      </c>
      <c r="D33" s="137">
        <v>48.4</v>
      </c>
      <c r="E33" s="137">
        <v>47.8</v>
      </c>
      <c r="F33" s="137">
        <v>50.8</v>
      </c>
      <c r="G33" s="137">
        <v>48.7</v>
      </c>
      <c r="H33" s="137">
        <v>48.8</v>
      </c>
      <c r="I33" s="137">
        <v>52.5</v>
      </c>
      <c r="J33" s="137">
        <v>50.2</v>
      </c>
      <c r="K33" s="137">
        <v>49.5</v>
      </c>
      <c r="L33" s="137">
        <v>49.5</v>
      </c>
      <c r="M33" s="137">
        <v>49.5</v>
      </c>
      <c r="N33" s="137">
        <v>52.2</v>
      </c>
      <c r="O33" s="137">
        <v>51.8</v>
      </c>
      <c r="P33" s="137">
        <v>52</v>
      </c>
    </row>
    <row r="34" spans="1:16" ht="12" x14ac:dyDescent="0.15">
      <c r="A34" s="135" t="s">
        <v>212</v>
      </c>
      <c r="B34" s="137">
        <v>6.6</v>
      </c>
      <c r="C34" s="137">
        <v>7.9</v>
      </c>
      <c r="D34" s="137">
        <v>7</v>
      </c>
      <c r="E34" s="137">
        <v>7.9</v>
      </c>
      <c r="F34" s="137">
        <v>7</v>
      </c>
      <c r="G34" s="137">
        <v>7.6</v>
      </c>
      <c r="H34" s="137">
        <v>7.2</v>
      </c>
      <c r="I34" s="137">
        <v>8.6999999999999993</v>
      </c>
      <c r="J34" s="137">
        <v>7.8</v>
      </c>
      <c r="K34" s="137">
        <v>7.6</v>
      </c>
      <c r="L34" s="137">
        <v>7.9</v>
      </c>
      <c r="M34" s="137">
        <v>7.7</v>
      </c>
      <c r="N34" s="137">
        <v>8.5</v>
      </c>
      <c r="O34" s="137">
        <v>8.4</v>
      </c>
      <c r="P34" s="137">
        <v>8.5</v>
      </c>
    </row>
    <row r="36" spans="1:16" ht="12" x14ac:dyDescent="0.15">
      <c r="A36" s="131" t="s">
        <v>234</v>
      </c>
    </row>
  </sheetData>
  <mergeCells count="11">
    <mergeCell ref="B14:D14"/>
    <mergeCell ref="E14:G14"/>
    <mergeCell ref="H14:J14"/>
    <mergeCell ref="K14:M14"/>
    <mergeCell ref="N14:P14"/>
    <mergeCell ref="A13:P13"/>
    <mergeCell ref="A2:M2"/>
    <mergeCell ref="B3:D3"/>
    <mergeCell ref="E3:G3"/>
    <mergeCell ref="H3:J3"/>
    <mergeCell ref="K3:M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1"/>
  <sheetViews>
    <sheetView workbookViewId="0">
      <selection sqref="A1:E1"/>
    </sheetView>
  </sheetViews>
  <sheetFormatPr baseColWidth="10" defaultRowHeight="15" x14ac:dyDescent="0.2"/>
  <cols>
    <col min="1" max="1" width="47" customWidth="1"/>
    <col min="2" max="2" width="23.1640625" customWidth="1"/>
    <col min="3" max="3" width="17.83203125" customWidth="1"/>
    <col min="4" max="4" width="17" customWidth="1"/>
    <col min="5" max="5" width="17.5" customWidth="1"/>
  </cols>
  <sheetData>
    <row r="1" spans="1:10" ht="52" customHeight="1" x14ac:dyDescent="0.2">
      <c r="A1" s="163" t="s">
        <v>235</v>
      </c>
      <c r="B1" s="163"/>
      <c r="C1" s="163"/>
      <c r="D1" s="163"/>
      <c r="E1" s="163"/>
      <c r="F1" s="53"/>
      <c r="G1" s="53"/>
    </row>
    <row r="2" spans="1:10" x14ac:dyDescent="0.2">
      <c r="A2" s="54"/>
    </row>
    <row r="3" spans="1:10" x14ac:dyDescent="0.2">
      <c r="A3" s="26"/>
      <c r="B3" s="155" t="s">
        <v>1</v>
      </c>
      <c r="C3" s="156"/>
      <c r="D3" s="156"/>
      <c r="E3" s="156"/>
    </row>
    <row r="4" spans="1:10" x14ac:dyDescent="0.2">
      <c r="A4" s="158" t="s">
        <v>2</v>
      </c>
      <c r="B4" s="217" t="s">
        <v>236</v>
      </c>
      <c r="C4" s="169" t="s">
        <v>237</v>
      </c>
      <c r="D4" s="169" t="s">
        <v>238</v>
      </c>
      <c r="E4" s="178" t="s">
        <v>27</v>
      </c>
    </row>
    <row r="5" spans="1:10" ht="42.75" customHeight="1" x14ac:dyDescent="0.2">
      <c r="A5" s="159"/>
      <c r="B5" s="218"/>
      <c r="C5" s="170"/>
      <c r="D5" s="170"/>
      <c r="E5" s="180"/>
    </row>
    <row r="6" spans="1:10" x14ac:dyDescent="0.2">
      <c r="A6" s="158" t="s">
        <v>9</v>
      </c>
      <c r="B6" s="7">
        <v>103307</v>
      </c>
      <c r="C6" s="7">
        <v>10143</v>
      </c>
      <c r="D6" s="7">
        <v>10323</v>
      </c>
      <c r="E6" s="7">
        <v>123774</v>
      </c>
    </row>
    <row r="7" spans="1:10" x14ac:dyDescent="0.2">
      <c r="A7" s="159"/>
      <c r="B7" s="9">
        <v>0.74</v>
      </c>
      <c r="C7" s="9">
        <v>0.77</v>
      </c>
      <c r="D7" s="9">
        <v>0.64</v>
      </c>
      <c r="E7" s="9">
        <v>0.73</v>
      </c>
      <c r="G7" s="8"/>
      <c r="H7" s="8"/>
      <c r="I7" s="8"/>
      <c r="J7" s="8"/>
    </row>
    <row r="8" spans="1:10" x14ac:dyDescent="0.2">
      <c r="A8" s="158" t="s">
        <v>239</v>
      </c>
      <c r="B8" s="7">
        <v>524771</v>
      </c>
      <c r="C8" s="7">
        <v>81173</v>
      </c>
      <c r="D8" s="7">
        <v>59335</v>
      </c>
      <c r="E8" s="7">
        <v>665280</v>
      </c>
    </row>
    <row r="9" spans="1:10" x14ac:dyDescent="0.2">
      <c r="A9" s="159"/>
      <c r="B9" s="9">
        <v>0.71</v>
      </c>
      <c r="C9" s="9">
        <v>0.69</v>
      </c>
      <c r="D9" s="9">
        <v>0.59</v>
      </c>
      <c r="E9" s="9">
        <v>0.7</v>
      </c>
    </row>
    <row r="10" spans="1:10" x14ac:dyDescent="0.2">
      <c r="A10" s="158" t="s">
        <v>11</v>
      </c>
      <c r="B10" s="7">
        <v>73558</v>
      </c>
      <c r="C10" s="7">
        <v>19151</v>
      </c>
      <c r="D10" s="7">
        <v>4396</v>
      </c>
      <c r="E10" s="7">
        <v>96467</v>
      </c>
    </row>
    <row r="11" spans="1:10" x14ac:dyDescent="0.2">
      <c r="A11" s="159"/>
      <c r="B11" s="9">
        <v>0.81</v>
      </c>
      <c r="C11" s="9">
        <v>0.83</v>
      </c>
      <c r="D11" s="9">
        <v>0.81</v>
      </c>
      <c r="E11" s="9">
        <v>0.82</v>
      </c>
      <c r="G11" s="8"/>
      <c r="H11" s="8"/>
      <c r="I11" s="8"/>
      <c r="J11" s="8"/>
    </row>
    <row r="12" spans="1:10" x14ac:dyDescent="0.2">
      <c r="A12" s="158" t="s">
        <v>12</v>
      </c>
      <c r="B12" s="7">
        <v>90176</v>
      </c>
      <c r="C12" s="7">
        <v>19545</v>
      </c>
      <c r="D12" s="7">
        <v>1872</v>
      </c>
      <c r="E12" s="7">
        <v>111480</v>
      </c>
    </row>
    <row r="13" spans="1:10" x14ac:dyDescent="0.2">
      <c r="A13" s="159"/>
      <c r="B13" s="9">
        <v>0.72</v>
      </c>
      <c r="C13" s="9">
        <v>0.77</v>
      </c>
      <c r="D13" s="9">
        <v>0.68</v>
      </c>
      <c r="E13" s="9">
        <v>0.72</v>
      </c>
      <c r="G13" s="8"/>
      <c r="H13" s="8"/>
      <c r="I13" s="8"/>
      <c r="J13" s="8"/>
    </row>
    <row r="14" spans="1:10" x14ac:dyDescent="0.2">
      <c r="A14" s="158" t="s">
        <v>240</v>
      </c>
      <c r="B14" s="7">
        <v>11259</v>
      </c>
      <c r="C14" s="4">
        <v>875</v>
      </c>
      <c r="D14" s="4">
        <v>665</v>
      </c>
      <c r="E14" s="7">
        <v>12799</v>
      </c>
    </row>
    <row r="15" spans="1:10" x14ac:dyDescent="0.2">
      <c r="A15" s="159"/>
      <c r="B15" s="9">
        <v>0.8</v>
      </c>
      <c r="C15" s="9">
        <v>0.74</v>
      </c>
      <c r="D15" s="9">
        <v>0.59</v>
      </c>
      <c r="E15" s="9">
        <v>0.74</v>
      </c>
      <c r="G15" s="8"/>
      <c r="H15" s="8"/>
      <c r="I15" s="8"/>
      <c r="J15" s="8"/>
    </row>
    <row r="16" spans="1:10" x14ac:dyDescent="0.2">
      <c r="A16" s="158" t="s">
        <v>14</v>
      </c>
      <c r="B16" s="7">
        <v>12109</v>
      </c>
      <c r="C16" s="7">
        <v>1999</v>
      </c>
      <c r="D16" s="7">
        <v>4591</v>
      </c>
      <c r="E16" s="7">
        <v>18699</v>
      </c>
    </row>
    <row r="17" spans="1:10" x14ac:dyDescent="0.2">
      <c r="A17" s="159"/>
      <c r="B17" s="9">
        <v>0.8</v>
      </c>
      <c r="C17" s="9">
        <v>0.74</v>
      </c>
      <c r="D17" s="9">
        <v>0.59</v>
      </c>
      <c r="E17" s="9">
        <v>0.74</v>
      </c>
      <c r="G17" s="8"/>
      <c r="H17" s="8"/>
      <c r="I17" s="8"/>
      <c r="J17" s="8"/>
    </row>
    <row r="18" spans="1:10" x14ac:dyDescent="0.2">
      <c r="A18" s="158" t="s">
        <v>15</v>
      </c>
      <c r="B18" s="7">
        <v>416963</v>
      </c>
      <c r="C18" s="7">
        <v>79511</v>
      </c>
      <c r="D18" s="7">
        <v>26482</v>
      </c>
      <c r="E18" s="7">
        <v>522956</v>
      </c>
    </row>
    <row r="19" spans="1:10" x14ac:dyDescent="0.2">
      <c r="A19" s="159"/>
      <c r="B19" s="9">
        <v>0.78</v>
      </c>
      <c r="C19" s="9">
        <v>0.73</v>
      </c>
      <c r="D19" s="9">
        <v>0.6</v>
      </c>
      <c r="E19" s="9">
        <v>0.77</v>
      </c>
      <c r="G19" s="8"/>
      <c r="H19" s="8"/>
      <c r="I19" s="8"/>
      <c r="J19" s="8"/>
    </row>
    <row r="20" spans="1:10" x14ac:dyDescent="0.2">
      <c r="A20" s="158" t="s">
        <v>16</v>
      </c>
      <c r="B20" s="7">
        <v>24658</v>
      </c>
      <c r="C20" s="7">
        <v>2149</v>
      </c>
      <c r="D20" s="7">
        <v>1045</v>
      </c>
      <c r="E20" s="7">
        <v>27852</v>
      </c>
    </row>
    <row r="21" spans="1:10" x14ac:dyDescent="0.2">
      <c r="A21" s="159"/>
      <c r="B21" s="9">
        <v>0.71</v>
      </c>
      <c r="C21" s="9">
        <v>0.75</v>
      </c>
      <c r="D21" s="9">
        <v>0.63</v>
      </c>
      <c r="E21" s="9">
        <v>0.71</v>
      </c>
      <c r="G21" s="8"/>
      <c r="H21" s="8"/>
      <c r="I21" s="8"/>
      <c r="J21" s="8"/>
    </row>
    <row r="22" spans="1:10" x14ac:dyDescent="0.2">
      <c r="A22" s="158" t="s">
        <v>17</v>
      </c>
      <c r="B22" s="7">
        <v>130637</v>
      </c>
      <c r="C22" s="7">
        <v>12903</v>
      </c>
      <c r="D22" s="7">
        <v>25687</v>
      </c>
      <c r="E22" s="7">
        <v>169227</v>
      </c>
    </row>
    <row r="23" spans="1:10" x14ac:dyDescent="0.2">
      <c r="A23" s="159"/>
      <c r="B23" s="9">
        <v>0.78</v>
      </c>
      <c r="C23" s="9">
        <v>0.7</v>
      </c>
      <c r="D23" s="9">
        <v>0.63</v>
      </c>
      <c r="E23" s="9">
        <v>0.75</v>
      </c>
      <c r="G23" s="8"/>
      <c r="H23" s="8"/>
      <c r="I23" s="8"/>
      <c r="J23" s="8"/>
    </row>
    <row r="24" spans="1:10" x14ac:dyDescent="0.2">
      <c r="A24" s="158" t="s">
        <v>18</v>
      </c>
      <c r="B24" s="7">
        <v>9743</v>
      </c>
      <c r="C24" s="7">
        <v>1041</v>
      </c>
      <c r="D24" s="7">
        <v>1259</v>
      </c>
      <c r="E24" s="7">
        <v>12043</v>
      </c>
    </row>
    <row r="25" spans="1:10" x14ac:dyDescent="0.2">
      <c r="A25" s="159"/>
      <c r="B25" s="9">
        <v>0.73</v>
      </c>
      <c r="C25" s="9">
        <v>0.6</v>
      </c>
      <c r="D25" s="9">
        <v>0.59</v>
      </c>
      <c r="E25" s="9">
        <v>0.7</v>
      </c>
      <c r="G25" s="8"/>
      <c r="H25" s="8"/>
      <c r="I25" s="8"/>
      <c r="J25" s="8"/>
    </row>
    <row r="26" spans="1:10" x14ac:dyDescent="0.2">
      <c r="A26" s="160" t="s">
        <v>19</v>
      </c>
      <c r="B26" s="7">
        <v>436189</v>
      </c>
      <c r="C26" s="7">
        <v>60362</v>
      </c>
      <c r="D26" s="7">
        <v>21264</v>
      </c>
      <c r="E26" s="7">
        <v>517815</v>
      </c>
    </row>
    <row r="27" spans="1:10" x14ac:dyDescent="0.2">
      <c r="A27" s="161"/>
      <c r="B27" s="9">
        <v>0.77</v>
      </c>
      <c r="C27" s="9">
        <v>0.77</v>
      </c>
      <c r="D27" s="9">
        <v>0.74</v>
      </c>
      <c r="E27" s="9">
        <v>0.66</v>
      </c>
      <c r="G27" s="8"/>
      <c r="H27" s="8"/>
      <c r="I27" s="8"/>
      <c r="J27" s="8"/>
    </row>
    <row r="28" spans="1:10" x14ac:dyDescent="0.2">
      <c r="A28" s="160" t="s">
        <v>20</v>
      </c>
      <c r="B28" s="7">
        <v>1820246</v>
      </c>
      <c r="C28" s="7">
        <v>306002</v>
      </c>
      <c r="D28" s="7">
        <v>152897</v>
      </c>
      <c r="E28" s="7">
        <v>2278391</v>
      </c>
    </row>
    <row r="29" spans="1:10" x14ac:dyDescent="0.2">
      <c r="A29" s="161"/>
      <c r="B29" s="9">
        <v>0.77</v>
      </c>
      <c r="C29" s="9">
        <v>0.74</v>
      </c>
      <c r="D29" s="9">
        <v>0.62</v>
      </c>
      <c r="E29" s="9">
        <v>0.76</v>
      </c>
      <c r="G29" s="8"/>
      <c r="H29" s="8"/>
      <c r="I29" s="8"/>
      <c r="J29" s="8"/>
    </row>
    <row r="30" spans="1:10" x14ac:dyDescent="0.2">
      <c r="A30" s="22" t="s">
        <v>21</v>
      </c>
      <c r="B30" s="9">
        <v>0.8</v>
      </c>
      <c r="C30" s="9">
        <v>0.13</v>
      </c>
      <c r="D30" s="9">
        <v>7.0000000000000007E-2</v>
      </c>
      <c r="E30" s="9">
        <v>1</v>
      </c>
    </row>
    <row r="31" spans="1:10" ht="57.25" customHeight="1" x14ac:dyDescent="0.2">
      <c r="A31" s="216" t="s">
        <v>241</v>
      </c>
      <c r="B31" s="216"/>
      <c r="C31" s="216"/>
      <c r="D31" s="216"/>
      <c r="E31" s="216"/>
      <c r="F31" s="216"/>
      <c r="G31" s="145"/>
    </row>
  </sheetData>
  <mergeCells count="20">
    <mergeCell ref="A6:A7"/>
    <mergeCell ref="A8:A9"/>
    <mergeCell ref="A10:A11"/>
    <mergeCell ref="A1:E1"/>
    <mergeCell ref="B4:B5"/>
    <mergeCell ref="C4:C5"/>
    <mergeCell ref="D4:D5"/>
    <mergeCell ref="B3:E3"/>
    <mergeCell ref="A4:A5"/>
    <mergeCell ref="E4:E5"/>
    <mergeCell ref="A31:F31"/>
    <mergeCell ref="A12:A13"/>
    <mergeCell ref="A14:A15"/>
    <mergeCell ref="A16:A17"/>
    <mergeCell ref="A18:A19"/>
    <mergeCell ref="A20:A21"/>
    <mergeCell ref="A22:A23"/>
    <mergeCell ref="A24:A25"/>
    <mergeCell ref="A26:A27"/>
    <mergeCell ref="A28:A2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1"/>
  <sheetViews>
    <sheetView workbookViewId="0"/>
  </sheetViews>
  <sheetFormatPr baseColWidth="10" defaultRowHeight="15" x14ac:dyDescent="0.2"/>
  <cols>
    <col min="1" max="1" width="36.33203125" customWidth="1"/>
    <col min="2" max="2" width="14.1640625" customWidth="1"/>
    <col min="3" max="3" width="16.1640625" customWidth="1"/>
    <col min="4" max="4" width="14.6640625" customWidth="1"/>
  </cols>
  <sheetData>
    <row r="1" spans="1:10" ht="45.25" customHeight="1" x14ac:dyDescent="0.2">
      <c r="A1" s="163" t="s">
        <v>242</v>
      </c>
      <c r="B1" s="163"/>
      <c r="C1" s="163"/>
      <c r="D1" s="163"/>
      <c r="E1" s="163"/>
    </row>
    <row r="3" spans="1:10" x14ac:dyDescent="0.2">
      <c r="A3" s="26"/>
      <c r="B3" s="155" t="s">
        <v>1</v>
      </c>
      <c r="C3" s="156"/>
      <c r="D3" s="156"/>
      <c r="E3" s="156"/>
    </row>
    <row r="4" spans="1:10" x14ac:dyDescent="0.2">
      <c r="A4" s="158" t="s">
        <v>2</v>
      </c>
      <c r="B4" s="217" t="s">
        <v>236</v>
      </c>
      <c r="C4" s="169" t="s">
        <v>237</v>
      </c>
      <c r="D4" s="169" t="s">
        <v>238</v>
      </c>
      <c r="E4" s="148" t="s">
        <v>6</v>
      </c>
    </row>
    <row r="5" spans="1:10" ht="37.25" customHeight="1" x14ac:dyDescent="0.2">
      <c r="A5" s="159"/>
      <c r="B5" s="218"/>
      <c r="C5" s="170"/>
      <c r="D5" s="170"/>
      <c r="E5" s="149"/>
    </row>
    <row r="6" spans="1:10" x14ac:dyDescent="0.2">
      <c r="A6" s="158" t="s">
        <v>9</v>
      </c>
      <c r="B6" s="7">
        <v>5222</v>
      </c>
      <c r="C6" s="4">
        <v>828</v>
      </c>
      <c r="D6" s="7">
        <v>1034</v>
      </c>
      <c r="E6" s="7">
        <v>6017</v>
      </c>
    </row>
    <row r="7" spans="1:10" x14ac:dyDescent="0.2">
      <c r="A7" s="159"/>
      <c r="B7" s="9">
        <v>0.67</v>
      </c>
      <c r="C7" s="9">
        <v>0.69</v>
      </c>
      <c r="D7" s="9">
        <v>0.6</v>
      </c>
      <c r="E7" s="9">
        <v>0.66</v>
      </c>
      <c r="G7" s="8"/>
      <c r="H7" s="8"/>
      <c r="I7" s="8"/>
      <c r="J7" s="8"/>
    </row>
    <row r="8" spans="1:10" x14ac:dyDescent="0.2">
      <c r="A8" s="158" t="s">
        <v>239</v>
      </c>
      <c r="B8" s="7">
        <v>42608</v>
      </c>
      <c r="C8" s="7">
        <v>7816</v>
      </c>
      <c r="D8" s="7">
        <v>8903</v>
      </c>
      <c r="E8" s="7">
        <v>54544</v>
      </c>
    </row>
    <row r="9" spans="1:10" x14ac:dyDescent="0.2">
      <c r="A9" s="159"/>
      <c r="B9" s="9">
        <v>0.62</v>
      </c>
      <c r="C9" s="9">
        <v>0.62</v>
      </c>
      <c r="D9" s="9">
        <v>0.61</v>
      </c>
      <c r="E9" s="9">
        <v>0.61</v>
      </c>
      <c r="G9" s="8"/>
      <c r="H9" s="8"/>
      <c r="I9" s="8"/>
      <c r="J9" s="8"/>
    </row>
    <row r="10" spans="1:10" x14ac:dyDescent="0.2">
      <c r="A10" s="158" t="s">
        <v>11</v>
      </c>
      <c r="B10" s="7">
        <v>4294</v>
      </c>
      <c r="C10" s="7">
        <v>2223</v>
      </c>
      <c r="D10" s="4">
        <v>648</v>
      </c>
      <c r="E10" s="7">
        <v>4814</v>
      </c>
    </row>
    <row r="11" spans="1:10" x14ac:dyDescent="0.2">
      <c r="A11" s="159"/>
      <c r="B11" s="9">
        <v>0.62</v>
      </c>
      <c r="C11" s="9">
        <v>0.64</v>
      </c>
      <c r="D11" s="9">
        <v>0.57999999999999996</v>
      </c>
      <c r="E11" s="9">
        <v>0.61</v>
      </c>
      <c r="G11" s="8"/>
      <c r="H11" s="8"/>
      <c r="I11" s="8"/>
      <c r="J11" s="8"/>
    </row>
    <row r="12" spans="1:10" x14ac:dyDescent="0.2">
      <c r="A12" s="158" t="s">
        <v>12</v>
      </c>
      <c r="B12" s="7">
        <v>5404</v>
      </c>
      <c r="C12" s="7">
        <v>1306</v>
      </c>
      <c r="D12" s="4">
        <v>98</v>
      </c>
      <c r="E12" s="7">
        <v>6575</v>
      </c>
    </row>
    <row r="13" spans="1:10" x14ac:dyDescent="0.2">
      <c r="A13" s="159"/>
      <c r="B13" s="9">
        <v>0.73</v>
      </c>
      <c r="C13" s="9">
        <v>0.75</v>
      </c>
      <c r="D13" s="9">
        <v>0.75</v>
      </c>
      <c r="E13" s="9">
        <v>0.73</v>
      </c>
      <c r="G13" s="8"/>
      <c r="H13" s="8"/>
      <c r="I13" s="8"/>
      <c r="J13" s="8"/>
    </row>
    <row r="14" spans="1:10" x14ac:dyDescent="0.2">
      <c r="A14" s="158" t="s">
        <v>240</v>
      </c>
      <c r="B14" s="7">
        <v>1123</v>
      </c>
      <c r="C14" s="4">
        <v>96</v>
      </c>
      <c r="D14" s="4">
        <v>182</v>
      </c>
      <c r="E14" s="7">
        <v>1217</v>
      </c>
    </row>
    <row r="15" spans="1:10" x14ac:dyDescent="0.2">
      <c r="A15" s="159"/>
      <c r="B15" s="9">
        <v>0.62</v>
      </c>
      <c r="C15" s="9">
        <v>0.63</v>
      </c>
      <c r="D15" s="9">
        <v>0.6</v>
      </c>
      <c r="E15" s="9">
        <v>0.61</v>
      </c>
      <c r="G15" s="8"/>
      <c r="H15" s="8"/>
      <c r="I15" s="8"/>
      <c r="J15" s="8"/>
    </row>
    <row r="16" spans="1:10" x14ac:dyDescent="0.2">
      <c r="A16" s="158" t="s">
        <v>14</v>
      </c>
      <c r="B16" s="4">
        <v>821</v>
      </c>
      <c r="C16" s="4">
        <v>183</v>
      </c>
      <c r="D16" s="4">
        <v>473</v>
      </c>
      <c r="E16" s="4">
        <v>863</v>
      </c>
    </row>
    <row r="17" spans="1:10" x14ac:dyDescent="0.2">
      <c r="A17" s="159"/>
      <c r="B17" s="9">
        <v>0.74</v>
      </c>
      <c r="C17" s="9">
        <v>0.71</v>
      </c>
      <c r="D17" s="9">
        <v>0.56999999999999995</v>
      </c>
      <c r="E17" s="9">
        <v>0.69</v>
      </c>
      <c r="G17" s="8"/>
      <c r="H17" s="8"/>
      <c r="I17" s="8"/>
      <c r="J17" s="8"/>
    </row>
    <row r="18" spans="1:10" x14ac:dyDescent="0.2">
      <c r="A18" s="158" t="s">
        <v>15</v>
      </c>
      <c r="B18" s="7">
        <v>40659</v>
      </c>
      <c r="C18" s="7">
        <v>8033</v>
      </c>
      <c r="D18" s="7">
        <v>5476</v>
      </c>
      <c r="E18" s="7">
        <v>41926</v>
      </c>
    </row>
    <row r="19" spans="1:10" x14ac:dyDescent="0.2">
      <c r="A19" s="159"/>
      <c r="B19" s="9">
        <v>0.62</v>
      </c>
      <c r="C19" s="9">
        <v>0.62</v>
      </c>
      <c r="D19" s="9">
        <v>0.54</v>
      </c>
      <c r="E19" s="9">
        <v>0.61</v>
      </c>
      <c r="G19" s="8"/>
      <c r="H19" s="8"/>
      <c r="I19" s="8"/>
      <c r="J19" s="8"/>
    </row>
    <row r="20" spans="1:10" x14ac:dyDescent="0.2">
      <c r="A20" s="158" t="s">
        <v>16</v>
      </c>
      <c r="B20" s="7">
        <v>2418</v>
      </c>
      <c r="C20" s="4">
        <v>199</v>
      </c>
      <c r="D20" s="4">
        <v>159</v>
      </c>
      <c r="E20" s="7">
        <v>2560</v>
      </c>
    </row>
    <row r="21" spans="1:10" x14ac:dyDescent="0.2">
      <c r="A21" s="159"/>
      <c r="B21" s="9">
        <v>0.59</v>
      </c>
      <c r="C21" s="9">
        <v>0.66</v>
      </c>
      <c r="D21" s="9">
        <v>0.6</v>
      </c>
      <c r="E21" s="9">
        <v>0.59</v>
      </c>
      <c r="G21" s="8"/>
      <c r="H21" s="8"/>
      <c r="I21" s="8"/>
      <c r="J21" s="8"/>
    </row>
    <row r="22" spans="1:10" x14ac:dyDescent="0.2">
      <c r="A22" s="158" t="s">
        <v>17</v>
      </c>
      <c r="B22" s="7">
        <v>11155</v>
      </c>
      <c r="C22" s="7">
        <v>1542</v>
      </c>
      <c r="D22" s="7">
        <v>3625</v>
      </c>
      <c r="E22" s="7">
        <v>14255</v>
      </c>
    </row>
    <row r="23" spans="1:10" x14ac:dyDescent="0.2">
      <c r="A23" s="159"/>
      <c r="B23" s="9">
        <v>0.63</v>
      </c>
      <c r="C23" s="9">
        <v>0.66</v>
      </c>
      <c r="D23" s="9">
        <v>0.56999999999999995</v>
      </c>
      <c r="E23" s="9">
        <v>0.61</v>
      </c>
      <c r="G23" s="8"/>
      <c r="H23" s="8"/>
      <c r="I23" s="8"/>
      <c r="J23" s="8"/>
    </row>
    <row r="24" spans="1:10" x14ac:dyDescent="0.2">
      <c r="A24" s="158" t="s">
        <v>18</v>
      </c>
      <c r="B24" s="4">
        <v>543</v>
      </c>
      <c r="C24" s="4">
        <v>74</v>
      </c>
      <c r="D24" s="4">
        <v>106</v>
      </c>
      <c r="E24" s="4">
        <v>651</v>
      </c>
    </row>
    <row r="25" spans="1:10" x14ac:dyDescent="0.2">
      <c r="A25" s="159"/>
      <c r="B25" s="9">
        <v>0.65</v>
      </c>
      <c r="C25" s="9">
        <v>0.69</v>
      </c>
      <c r="D25" s="9">
        <v>0.62</v>
      </c>
      <c r="E25" s="9">
        <v>0.65</v>
      </c>
      <c r="G25" s="8"/>
      <c r="H25" s="8"/>
      <c r="I25" s="8"/>
      <c r="J25" s="8"/>
    </row>
    <row r="26" spans="1:10" x14ac:dyDescent="0.2">
      <c r="A26" s="158" t="s">
        <v>19</v>
      </c>
      <c r="B26" s="7">
        <v>35762</v>
      </c>
      <c r="C26" s="7">
        <v>5903</v>
      </c>
      <c r="D26" s="7">
        <v>3286</v>
      </c>
      <c r="E26" s="7">
        <v>39582</v>
      </c>
    </row>
    <row r="27" spans="1:10" x14ac:dyDescent="0.2">
      <c r="A27" s="159"/>
      <c r="B27" s="9">
        <v>0.63</v>
      </c>
      <c r="C27" s="9">
        <v>0.64</v>
      </c>
      <c r="D27" s="9">
        <v>0.57999999999999996</v>
      </c>
      <c r="E27" s="9">
        <v>0.62</v>
      </c>
      <c r="G27" s="8"/>
      <c r="H27" s="8"/>
      <c r="I27" s="8"/>
      <c r="J27" s="8"/>
    </row>
    <row r="28" spans="1:10" x14ac:dyDescent="0.2">
      <c r="A28" s="158" t="s">
        <v>20</v>
      </c>
      <c r="B28" s="7">
        <v>149345</v>
      </c>
      <c r="C28" s="7">
        <v>30010</v>
      </c>
      <c r="D28" s="7">
        <v>23659</v>
      </c>
      <c r="E28" s="7">
        <v>161273</v>
      </c>
    </row>
    <row r="29" spans="1:10" x14ac:dyDescent="0.2">
      <c r="A29" s="159"/>
      <c r="B29" s="9">
        <v>0.63</v>
      </c>
      <c r="C29" s="9">
        <v>0.64</v>
      </c>
      <c r="D29" s="9">
        <v>0.57999999999999996</v>
      </c>
      <c r="E29" s="9">
        <v>0.62</v>
      </c>
      <c r="G29" s="8"/>
      <c r="H29" s="8"/>
      <c r="I29" s="8"/>
      <c r="J29" s="8"/>
    </row>
    <row r="30" spans="1:10" x14ac:dyDescent="0.2">
      <c r="A30" s="22" t="s">
        <v>243</v>
      </c>
      <c r="B30" s="9">
        <v>0.93</v>
      </c>
      <c r="C30" s="9">
        <v>0.19</v>
      </c>
      <c r="D30" s="9">
        <v>0.15</v>
      </c>
      <c r="E30" s="5"/>
    </row>
    <row r="31" spans="1:10" x14ac:dyDescent="0.2">
      <c r="A31" s="30" t="s">
        <v>244</v>
      </c>
    </row>
  </sheetData>
  <mergeCells count="19">
    <mergeCell ref="A28:A29"/>
    <mergeCell ref="A1:E1"/>
    <mergeCell ref="B4:B5"/>
    <mergeCell ref="C4:C5"/>
    <mergeCell ref="D4:D5"/>
    <mergeCell ref="A12:A13"/>
    <mergeCell ref="A14:A15"/>
    <mergeCell ref="A16:A17"/>
    <mergeCell ref="A18:A19"/>
    <mergeCell ref="A20:A21"/>
    <mergeCell ref="A22:A23"/>
    <mergeCell ref="B3:E3"/>
    <mergeCell ref="A4:A5"/>
    <mergeCell ref="E4:E5"/>
    <mergeCell ref="A6:A7"/>
    <mergeCell ref="A8:A9"/>
    <mergeCell ref="A10:A11"/>
    <mergeCell ref="A24:A25"/>
    <mergeCell ref="A26:A2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0"/>
  <sheetViews>
    <sheetView workbookViewId="0"/>
  </sheetViews>
  <sheetFormatPr baseColWidth="10" defaultRowHeight="15" x14ac:dyDescent="0.2"/>
  <cols>
    <col min="1" max="1" width="36.33203125" customWidth="1"/>
    <col min="2" max="2" width="17.1640625" customWidth="1"/>
    <col min="3" max="3" width="13" customWidth="1"/>
    <col min="4" max="4" width="15" customWidth="1"/>
  </cols>
  <sheetData>
    <row r="1" spans="1:7" ht="64" customHeight="1" x14ac:dyDescent="0.2">
      <c r="A1" s="163" t="s">
        <v>245</v>
      </c>
      <c r="B1" s="163"/>
      <c r="C1" s="163"/>
      <c r="D1" s="163"/>
      <c r="E1" s="163"/>
      <c r="F1" s="163"/>
      <c r="G1" s="163"/>
    </row>
    <row r="3" spans="1:7" x14ac:dyDescent="0.2">
      <c r="A3" s="26"/>
      <c r="B3" s="155" t="s">
        <v>1</v>
      </c>
      <c r="C3" s="156"/>
      <c r="D3" s="156"/>
      <c r="E3" s="156"/>
    </row>
    <row r="4" spans="1:7" x14ac:dyDescent="0.2">
      <c r="A4" s="158" t="s">
        <v>2</v>
      </c>
      <c r="B4" s="217" t="s">
        <v>236</v>
      </c>
      <c r="C4" s="169" t="s">
        <v>237</v>
      </c>
      <c r="D4" s="169" t="s">
        <v>238</v>
      </c>
      <c r="E4" s="148" t="s">
        <v>27</v>
      </c>
    </row>
    <row r="5" spans="1:7" ht="37.25" customHeight="1" x14ac:dyDescent="0.2">
      <c r="A5" s="159"/>
      <c r="B5" s="218"/>
      <c r="C5" s="170"/>
      <c r="D5" s="170"/>
      <c r="E5" s="149"/>
    </row>
    <row r="6" spans="1:7" x14ac:dyDescent="0.2">
      <c r="A6" s="158" t="s">
        <v>9</v>
      </c>
      <c r="B6" s="4">
        <v>19.8</v>
      </c>
      <c r="C6" s="4">
        <v>12.2</v>
      </c>
      <c r="D6" s="4">
        <v>10</v>
      </c>
      <c r="E6" s="4">
        <v>20.6</v>
      </c>
    </row>
    <row r="7" spans="1:7" x14ac:dyDescent="0.2">
      <c r="A7" s="159"/>
      <c r="B7" s="5">
        <v>5.8</v>
      </c>
      <c r="C7" s="5">
        <v>4.4000000000000004</v>
      </c>
      <c r="D7" s="5">
        <v>1.6</v>
      </c>
      <c r="E7" s="5">
        <v>6.7</v>
      </c>
    </row>
    <row r="8" spans="1:7" x14ac:dyDescent="0.2">
      <c r="A8" s="158" t="s">
        <v>239</v>
      </c>
      <c r="B8" s="4">
        <v>12.2</v>
      </c>
      <c r="C8" s="4">
        <v>10.199999999999999</v>
      </c>
      <c r="D8" s="4">
        <v>6.5</v>
      </c>
      <c r="E8" s="4">
        <v>12.2</v>
      </c>
    </row>
    <row r="9" spans="1:7" x14ac:dyDescent="0.2">
      <c r="A9" s="159"/>
      <c r="B9" s="5">
        <v>7.9</v>
      </c>
      <c r="C9" s="5">
        <v>4.9000000000000004</v>
      </c>
      <c r="D9" s="5">
        <v>0.1</v>
      </c>
      <c r="E9" s="5">
        <v>7.2</v>
      </c>
    </row>
    <row r="10" spans="1:7" x14ac:dyDescent="0.2">
      <c r="A10" s="158" t="s">
        <v>11</v>
      </c>
      <c r="B10" s="4">
        <v>17.100000000000001</v>
      </c>
      <c r="C10" s="4">
        <v>8.6</v>
      </c>
      <c r="D10" s="4">
        <v>6.8</v>
      </c>
      <c r="E10" s="4">
        <v>20</v>
      </c>
    </row>
    <row r="11" spans="1:7" x14ac:dyDescent="0.2">
      <c r="A11" s="159"/>
      <c r="B11" s="5">
        <v>6.6</v>
      </c>
      <c r="C11" s="5">
        <v>1.9</v>
      </c>
      <c r="D11" s="5">
        <v>0.2</v>
      </c>
      <c r="E11" s="5">
        <v>7.1</v>
      </c>
    </row>
    <row r="12" spans="1:7" x14ac:dyDescent="0.2">
      <c r="A12" s="158" t="s">
        <v>12</v>
      </c>
      <c r="B12" s="4">
        <v>16.7</v>
      </c>
      <c r="C12" s="4">
        <v>15</v>
      </c>
      <c r="D12" s="4">
        <v>19.100000000000001</v>
      </c>
      <c r="E12" s="4">
        <v>17</v>
      </c>
    </row>
    <row r="13" spans="1:7" x14ac:dyDescent="0.2">
      <c r="A13" s="159"/>
      <c r="B13" s="5">
        <v>7</v>
      </c>
      <c r="C13" s="5">
        <v>6.6</v>
      </c>
      <c r="D13" s="5">
        <v>6.2</v>
      </c>
      <c r="E13" s="5">
        <v>7.3</v>
      </c>
    </row>
    <row r="14" spans="1:7" x14ac:dyDescent="0.2">
      <c r="A14" s="158" t="s">
        <v>240</v>
      </c>
      <c r="B14" s="4">
        <v>10</v>
      </c>
      <c r="C14" s="4">
        <v>9.1</v>
      </c>
      <c r="D14" s="4">
        <v>3.6</v>
      </c>
      <c r="E14" s="4">
        <v>10.5</v>
      </c>
    </row>
    <row r="15" spans="1:7" x14ac:dyDescent="0.2">
      <c r="A15" s="159"/>
      <c r="B15" s="5">
        <v>4.2</v>
      </c>
      <c r="C15" s="5">
        <v>5.4</v>
      </c>
      <c r="D15" s="5">
        <v>1.2</v>
      </c>
      <c r="E15" s="5">
        <v>5</v>
      </c>
    </row>
    <row r="16" spans="1:7" x14ac:dyDescent="0.2">
      <c r="A16" s="158" t="s">
        <v>14</v>
      </c>
      <c r="B16" s="4">
        <v>14.8</v>
      </c>
      <c r="C16" s="4">
        <v>10.9</v>
      </c>
      <c r="D16" s="4">
        <v>9.6999999999999993</v>
      </c>
      <c r="E16" s="4">
        <v>21.7</v>
      </c>
    </row>
    <row r="17" spans="1:5" x14ac:dyDescent="0.2">
      <c r="A17" s="159"/>
      <c r="B17" s="5">
        <v>4.5999999999999996</v>
      </c>
      <c r="C17" s="5">
        <v>1.9</v>
      </c>
      <c r="D17" s="5">
        <v>1</v>
      </c>
      <c r="E17" s="5">
        <v>4.5999999999999996</v>
      </c>
    </row>
    <row r="18" spans="1:5" x14ac:dyDescent="0.2">
      <c r="A18" s="158" t="s">
        <v>15</v>
      </c>
      <c r="B18" s="4">
        <v>10.3</v>
      </c>
      <c r="C18" s="4">
        <v>9.9</v>
      </c>
      <c r="D18" s="4">
        <v>4.8</v>
      </c>
      <c r="E18" s="4">
        <v>12.5</v>
      </c>
    </row>
    <row r="19" spans="1:5" x14ac:dyDescent="0.2">
      <c r="A19" s="159"/>
      <c r="B19" s="5">
        <v>7.1</v>
      </c>
      <c r="C19" s="5">
        <v>4.5</v>
      </c>
      <c r="D19" s="5">
        <v>1.1000000000000001</v>
      </c>
      <c r="E19" s="5">
        <v>8.3000000000000007</v>
      </c>
    </row>
    <row r="20" spans="1:5" x14ac:dyDescent="0.2">
      <c r="A20" s="158" t="s">
        <v>16</v>
      </c>
      <c r="B20" s="4">
        <v>10.199999999999999</v>
      </c>
      <c r="C20" s="4">
        <v>10.8</v>
      </c>
      <c r="D20" s="4">
        <v>6.6</v>
      </c>
      <c r="E20" s="4">
        <v>10.9</v>
      </c>
    </row>
    <row r="21" spans="1:5" x14ac:dyDescent="0.2">
      <c r="A21" s="159"/>
      <c r="B21" s="5">
        <v>4.9000000000000004</v>
      </c>
      <c r="C21" s="5">
        <v>4.2</v>
      </c>
      <c r="D21" s="5">
        <v>0.8</v>
      </c>
      <c r="E21" s="5">
        <v>5.3</v>
      </c>
    </row>
    <row r="22" spans="1:5" x14ac:dyDescent="0.2">
      <c r="A22" s="158" t="s">
        <v>17</v>
      </c>
      <c r="B22" s="4">
        <v>11.7</v>
      </c>
      <c r="C22" s="4">
        <v>8.4</v>
      </c>
      <c r="D22" s="4">
        <v>7.1</v>
      </c>
      <c r="E22" s="4">
        <v>11.9</v>
      </c>
    </row>
    <row r="23" spans="1:5" x14ac:dyDescent="0.2">
      <c r="A23" s="159"/>
      <c r="B23" s="5">
        <v>7.5</v>
      </c>
      <c r="C23" s="5">
        <v>1.6</v>
      </c>
      <c r="D23" s="5">
        <v>1.6</v>
      </c>
      <c r="E23" s="5">
        <v>7</v>
      </c>
    </row>
    <row r="24" spans="1:5" x14ac:dyDescent="0.2">
      <c r="A24" s="158" t="s">
        <v>18</v>
      </c>
      <c r="B24" s="4">
        <v>17.899999999999999</v>
      </c>
      <c r="C24" s="4">
        <v>14.1</v>
      </c>
      <c r="D24" s="4">
        <v>11.9</v>
      </c>
      <c r="E24" s="4">
        <v>18.5</v>
      </c>
    </row>
    <row r="25" spans="1:5" x14ac:dyDescent="0.2">
      <c r="A25" s="159"/>
      <c r="B25" s="5">
        <v>6</v>
      </c>
      <c r="C25" s="5">
        <v>-6.1</v>
      </c>
      <c r="D25" s="5">
        <v>-1.8</v>
      </c>
      <c r="E25" s="5">
        <v>4.5999999999999996</v>
      </c>
    </row>
    <row r="26" spans="1:5" x14ac:dyDescent="0.2">
      <c r="A26" s="158" t="s">
        <v>19</v>
      </c>
      <c r="B26" s="4">
        <v>12.2</v>
      </c>
      <c r="C26" s="4">
        <v>10.199999999999999</v>
      </c>
      <c r="D26" s="4">
        <v>6.5</v>
      </c>
      <c r="E26" s="4">
        <v>13.1</v>
      </c>
    </row>
    <row r="27" spans="1:5" x14ac:dyDescent="0.2">
      <c r="A27" s="159"/>
      <c r="B27" s="5">
        <v>7.5</v>
      </c>
      <c r="C27" s="5">
        <v>4.4000000000000004</v>
      </c>
      <c r="D27" s="5">
        <v>0.9</v>
      </c>
      <c r="E27" s="5">
        <v>7.8</v>
      </c>
    </row>
    <row r="28" spans="1:5" x14ac:dyDescent="0.2">
      <c r="A28" s="158" t="s">
        <v>20</v>
      </c>
      <c r="B28" s="4">
        <v>12.2</v>
      </c>
      <c r="C28" s="4">
        <v>10.199999999999999</v>
      </c>
      <c r="D28" s="4">
        <v>6.5</v>
      </c>
      <c r="E28" s="4">
        <v>14.1</v>
      </c>
    </row>
    <row r="29" spans="1:5" x14ac:dyDescent="0.2">
      <c r="A29" s="159"/>
      <c r="B29" s="5">
        <v>7.4</v>
      </c>
      <c r="C29" s="5">
        <v>4.4000000000000004</v>
      </c>
      <c r="D29" s="5">
        <v>0.9</v>
      </c>
      <c r="E29" s="5">
        <v>8.4</v>
      </c>
    </row>
    <row r="30" spans="1:5" x14ac:dyDescent="0.2">
      <c r="A30" s="30" t="s">
        <v>244</v>
      </c>
    </row>
  </sheetData>
  <mergeCells count="19">
    <mergeCell ref="A28:A29"/>
    <mergeCell ref="A1:G1"/>
    <mergeCell ref="B4:B5"/>
    <mergeCell ref="C4:C5"/>
    <mergeCell ref="D4:D5"/>
    <mergeCell ref="A12:A13"/>
    <mergeCell ref="A14:A15"/>
    <mergeCell ref="A16:A17"/>
    <mergeCell ref="A18:A19"/>
    <mergeCell ref="A20:A21"/>
    <mergeCell ref="A22:A23"/>
    <mergeCell ref="B3:E3"/>
    <mergeCell ref="A4:A5"/>
    <mergeCell ref="E4:E5"/>
    <mergeCell ref="A6:A7"/>
    <mergeCell ref="A8:A9"/>
    <mergeCell ref="A10:A11"/>
    <mergeCell ref="A24:A25"/>
    <mergeCell ref="A26:A2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0"/>
  <sheetViews>
    <sheetView workbookViewId="0"/>
  </sheetViews>
  <sheetFormatPr baseColWidth="10" defaultRowHeight="15" x14ac:dyDescent="0.2"/>
  <cols>
    <col min="1" max="1" width="36.33203125" customWidth="1"/>
  </cols>
  <sheetData>
    <row r="1" spans="1:10" ht="72" customHeight="1" x14ac:dyDescent="0.2">
      <c r="A1" s="163" t="s">
        <v>246</v>
      </c>
      <c r="B1" s="163"/>
      <c r="C1" s="163"/>
      <c r="D1" s="163"/>
      <c r="E1" s="163"/>
    </row>
    <row r="3" spans="1:10" x14ac:dyDescent="0.2">
      <c r="A3" s="26"/>
      <c r="B3" s="155" t="s">
        <v>1</v>
      </c>
      <c r="C3" s="156"/>
      <c r="D3" s="156"/>
      <c r="E3" s="156"/>
    </row>
    <row r="4" spans="1:10" x14ac:dyDescent="0.2">
      <c r="A4" s="158" t="s">
        <v>2</v>
      </c>
      <c r="B4" s="217" t="s">
        <v>236</v>
      </c>
      <c r="C4" s="169" t="s">
        <v>237</v>
      </c>
      <c r="D4" s="169" t="s">
        <v>238</v>
      </c>
      <c r="E4" s="148" t="s">
        <v>27</v>
      </c>
    </row>
    <row r="5" spans="1:10" ht="53.25" customHeight="1" x14ac:dyDescent="0.2">
      <c r="A5" s="159"/>
      <c r="B5" s="218"/>
      <c r="C5" s="170"/>
      <c r="D5" s="170"/>
      <c r="E5" s="149"/>
    </row>
    <row r="6" spans="1:10" x14ac:dyDescent="0.2">
      <c r="A6" s="158" t="s">
        <v>9</v>
      </c>
      <c r="B6" s="141">
        <v>5280</v>
      </c>
      <c r="C6" s="11">
        <v>197</v>
      </c>
      <c r="D6" s="141">
        <v>1096</v>
      </c>
      <c r="E6" s="141">
        <v>5903</v>
      </c>
    </row>
    <row r="7" spans="1:10" x14ac:dyDescent="0.2">
      <c r="A7" s="159"/>
      <c r="B7" s="9">
        <v>0.67</v>
      </c>
      <c r="C7" s="9">
        <v>0.65</v>
      </c>
      <c r="D7" s="9">
        <v>0.6</v>
      </c>
      <c r="E7" s="9">
        <v>0.66</v>
      </c>
      <c r="G7" s="8"/>
      <c r="H7" s="8"/>
      <c r="I7" s="8"/>
      <c r="J7" s="8"/>
    </row>
    <row r="8" spans="1:10" x14ac:dyDescent="0.2">
      <c r="A8" s="158" t="s">
        <v>239</v>
      </c>
      <c r="B8" s="7">
        <v>41945</v>
      </c>
      <c r="C8" s="7">
        <v>9622</v>
      </c>
      <c r="D8" s="7">
        <v>8571</v>
      </c>
      <c r="E8" s="7">
        <v>54544</v>
      </c>
    </row>
    <row r="9" spans="1:10" x14ac:dyDescent="0.2">
      <c r="A9" s="159"/>
      <c r="B9" s="9">
        <v>0.62</v>
      </c>
      <c r="C9" s="9">
        <v>0.63</v>
      </c>
      <c r="D9" s="9">
        <v>0.61</v>
      </c>
      <c r="E9" s="9">
        <v>0.61</v>
      </c>
      <c r="G9" s="8"/>
      <c r="H9" s="8"/>
      <c r="I9" s="8"/>
      <c r="J9" s="8"/>
    </row>
    <row r="10" spans="1:10" x14ac:dyDescent="0.2">
      <c r="A10" s="158" t="s">
        <v>11</v>
      </c>
      <c r="B10" s="7">
        <v>4066</v>
      </c>
      <c r="C10" s="7">
        <v>1022</v>
      </c>
      <c r="D10" s="4">
        <v>754</v>
      </c>
      <c r="E10" s="7">
        <v>4227</v>
      </c>
    </row>
    <row r="11" spans="1:10" x14ac:dyDescent="0.2">
      <c r="A11" s="159"/>
      <c r="B11" s="9">
        <v>0.64</v>
      </c>
      <c r="C11" s="9">
        <v>0.64</v>
      </c>
      <c r="D11" s="9">
        <v>0.57999999999999996</v>
      </c>
      <c r="E11" s="9">
        <v>0.62</v>
      </c>
      <c r="G11" s="8"/>
      <c r="H11" s="8"/>
      <c r="I11" s="8"/>
      <c r="J11" s="8"/>
    </row>
    <row r="12" spans="1:10" x14ac:dyDescent="0.2">
      <c r="A12" s="158" t="s">
        <v>12</v>
      </c>
      <c r="B12" s="7">
        <v>6008</v>
      </c>
      <c r="C12" s="4">
        <v>133</v>
      </c>
      <c r="D12" s="4">
        <v>276</v>
      </c>
      <c r="E12" s="7">
        <v>6368</v>
      </c>
    </row>
    <row r="13" spans="1:10" x14ac:dyDescent="0.2">
      <c r="A13" s="159"/>
      <c r="B13" s="9">
        <v>0.73</v>
      </c>
      <c r="C13" s="9">
        <v>0.75</v>
      </c>
      <c r="D13" s="9">
        <v>0.75</v>
      </c>
      <c r="E13" s="9">
        <v>0.73</v>
      </c>
      <c r="G13" s="8"/>
      <c r="H13" s="8"/>
      <c r="I13" s="8"/>
      <c r="J13" s="8"/>
    </row>
    <row r="14" spans="1:10" x14ac:dyDescent="0.2">
      <c r="A14" s="158" t="s">
        <v>240</v>
      </c>
      <c r="B14" s="4">
        <v>985</v>
      </c>
      <c r="C14" s="4">
        <v>16</v>
      </c>
      <c r="D14" s="4">
        <v>114</v>
      </c>
      <c r="E14" s="7">
        <v>1014</v>
      </c>
    </row>
    <row r="15" spans="1:10" x14ac:dyDescent="0.2">
      <c r="A15" s="159"/>
      <c r="B15" s="9">
        <v>0.65</v>
      </c>
      <c r="C15" s="9">
        <v>0.55000000000000004</v>
      </c>
      <c r="D15" s="9">
        <v>0.67</v>
      </c>
      <c r="E15" s="9">
        <v>0.64</v>
      </c>
      <c r="G15" s="8"/>
      <c r="H15" s="8"/>
      <c r="I15" s="8"/>
      <c r="J15" s="8"/>
    </row>
    <row r="16" spans="1:10" x14ac:dyDescent="0.2">
      <c r="A16" s="158" t="s">
        <v>14</v>
      </c>
      <c r="B16" s="4">
        <v>841</v>
      </c>
      <c r="C16" s="4">
        <v>28</v>
      </c>
      <c r="D16" s="4">
        <v>443</v>
      </c>
      <c r="E16" s="4">
        <v>847</v>
      </c>
    </row>
    <row r="17" spans="1:10" x14ac:dyDescent="0.2">
      <c r="A17" s="159"/>
      <c r="B17" s="9">
        <v>0.74</v>
      </c>
      <c r="C17" s="9">
        <v>0.67</v>
      </c>
      <c r="D17" s="9">
        <v>0.56999999999999995</v>
      </c>
      <c r="E17" s="9">
        <v>0.7</v>
      </c>
      <c r="G17" s="8"/>
      <c r="H17" s="8"/>
      <c r="I17" s="8"/>
      <c r="J17" s="8"/>
    </row>
    <row r="18" spans="1:10" x14ac:dyDescent="0.2">
      <c r="A18" s="158" t="s">
        <v>15</v>
      </c>
      <c r="B18" s="7">
        <v>33871</v>
      </c>
      <c r="C18" s="7">
        <v>1368</v>
      </c>
      <c r="D18" s="7">
        <v>4189</v>
      </c>
      <c r="E18" s="7">
        <v>33882</v>
      </c>
    </row>
    <row r="19" spans="1:10" x14ac:dyDescent="0.2">
      <c r="A19" s="159"/>
      <c r="B19" s="9">
        <v>0.67</v>
      </c>
      <c r="C19" s="9">
        <v>0.62</v>
      </c>
      <c r="D19" s="9">
        <v>0.56999999999999995</v>
      </c>
      <c r="E19" s="9">
        <v>0.66</v>
      </c>
      <c r="G19" s="8"/>
      <c r="H19" s="8"/>
      <c r="I19" s="8"/>
      <c r="J19" s="8"/>
    </row>
    <row r="20" spans="1:10" x14ac:dyDescent="0.2">
      <c r="A20" s="158" t="s">
        <v>16</v>
      </c>
      <c r="B20" s="7">
        <v>2114</v>
      </c>
      <c r="C20" s="4">
        <v>46</v>
      </c>
      <c r="D20" s="4">
        <v>136</v>
      </c>
      <c r="E20" s="7">
        <v>2201</v>
      </c>
    </row>
    <row r="21" spans="1:10" x14ac:dyDescent="0.2">
      <c r="A21" s="159"/>
      <c r="B21" s="9">
        <v>0.63</v>
      </c>
      <c r="C21" s="9">
        <v>0.61</v>
      </c>
      <c r="D21" s="9">
        <v>0.59</v>
      </c>
      <c r="E21" s="9">
        <v>0.62</v>
      </c>
      <c r="G21" s="8"/>
      <c r="H21" s="8"/>
      <c r="I21" s="8"/>
      <c r="J21" s="8"/>
    </row>
    <row r="22" spans="1:10" x14ac:dyDescent="0.2">
      <c r="A22" s="158" t="s">
        <v>17</v>
      </c>
      <c r="B22" s="7">
        <v>9702</v>
      </c>
      <c r="C22" s="4">
        <v>257</v>
      </c>
      <c r="D22" s="7">
        <v>3187</v>
      </c>
      <c r="E22" s="7">
        <v>12371</v>
      </c>
    </row>
    <row r="23" spans="1:10" x14ac:dyDescent="0.2">
      <c r="A23" s="159"/>
      <c r="B23" s="9">
        <v>0.65</v>
      </c>
      <c r="C23" s="9">
        <v>0.62</v>
      </c>
      <c r="D23" s="9">
        <v>0.57999999999999996</v>
      </c>
      <c r="E23" s="9">
        <v>0.63</v>
      </c>
      <c r="G23" s="8"/>
      <c r="H23" s="8"/>
      <c r="I23" s="8"/>
      <c r="J23" s="8"/>
    </row>
    <row r="24" spans="1:10" x14ac:dyDescent="0.2">
      <c r="A24" s="158" t="s">
        <v>18</v>
      </c>
      <c r="B24" s="4">
        <v>538</v>
      </c>
      <c r="C24" s="4">
        <v>13</v>
      </c>
      <c r="D24" s="4">
        <v>99</v>
      </c>
      <c r="E24" s="4">
        <v>617</v>
      </c>
    </row>
    <row r="25" spans="1:10" x14ac:dyDescent="0.2">
      <c r="A25" s="159"/>
      <c r="B25" s="9">
        <v>0.66</v>
      </c>
      <c r="C25" s="9">
        <v>0.7</v>
      </c>
      <c r="D25" s="9">
        <v>0.63</v>
      </c>
      <c r="E25" s="9">
        <v>0.65</v>
      </c>
      <c r="G25" s="8"/>
      <c r="H25" s="8"/>
      <c r="I25" s="8"/>
      <c r="J25" s="8"/>
    </row>
    <row r="26" spans="1:10" x14ac:dyDescent="0.2">
      <c r="A26" s="158" t="s">
        <v>19</v>
      </c>
      <c r="B26" s="7">
        <v>35794</v>
      </c>
      <c r="C26" s="7">
        <v>1317</v>
      </c>
      <c r="D26" s="7">
        <v>3666</v>
      </c>
      <c r="E26" s="7">
        <v>38799</v>
      </c>
    </row>
    <row r="27" spans="1:10" x14ac:dyDescent="0.2">
      <c r="A27" s="159"/>
      <c r="B27" s="9">
        <v>0.65</v>
      </c>
      <c r="C27" s="9">
        <v>0.63</v>
      </c>
      <c r="D27" s="9">
        <v>0.6</v>
      </c>
      <c r="E27" s="9">
        <v>0.64</v>
      </c>
      <c r="G27" s="8"/>
      <c r="H27" s="8"/>
      <c r="I27" s="8"/>
      <c r="J27" s="8"/>
    </row>
    <row r="28" spans="1:10" x14ac:dyDescent="0.2">
      <c r="A28" s="158" t="s">
        <v>20</v>
      </c>
      <c r="B28" s="7">
        <v>141144</v>
      </c>
      <c r="C28" s="7">
        <v>14018</v>
      </c>
      <c r="D28" s="7">
        <v>22531</v>
      </c>
      <c r="E28" s="7">
        <v>160774</v>
      </c>
    </row>
    <row r="29" spans="1:10" x14ac:dyDescent="0.2">
      <c r="A29" s="159"/>
      <c r="B29" s="9">
        <v>0.63</v>
      </c>
      <c r="C29" s="9">
        <v>0.61</v>
      </c>
      <c r="D29" s="9">
        <v>0.59</v>
      </c>
      <c r="E29" s="9">
        <v>0.64</v>
      </c>
      <c r="G29" s="8"/>
      <c r="H29" s="8"/>
      <c r="I29" s="8"/>
      <c r="J29" s="8"/>
    </row>
    <row r="30" spans="1:10" x14ac:dyDescent="0.2">
      <c r="A30" s="30" t="s">
        <v>247</v>
      </c>
    </row>
  </sheetData>
  <mergeCells count="19">
    <mergeCell ref="A1:E1"/>
    <mergeCell ref="A18:A19"/>
    <mergeCell ref="A20:A21"/>
    <mergeCell ref="A22:A23"/>
    <mergeCell ref="A24:A25"/>
    <mergeCell ref="B3:E3"/>
    <mergeCell ref="A4:A5"/>
    <mergeCell ref="B4:B5"/>
    <mergeCell ref="C4:C5"/>
    <mergeCell ref="D4:D5"/>
    <mergeCell ref="E4:E5"/>
    <mergeCell ref="A26:A27"/>
    <mergeCell ref="A28:A29"/>
    <mergeCell ref="A6:A7"/>
    <mergeCell ref="A8:A9"/>
    <mergeCell ref="A10:A11"/>
    <mergeCell ref="A12:A13"/>
    <mergeCell ref="A14:A15"/>
    <mergeCell ref="A16:A1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30"/>
  <sheetViews>
    <sheetView workbookViewId="0"/>
  </sheetViews>
  <sheetFormatPr baseColWidth="10" defaultRowHeight="15" x14ac:dyDescent="0.2"/>
  <cols>
    <col min="1" max="1" width="36.33203125" customWidth="1"/>
  </cols>
  <sheetData>
    <row r="1" spans="1:6" ht="68" customHeight="1" x14ac:dyDescent="0.2">
      <c r="A1" s="163" t="s">
        <v>248</v>
      </c>
      <c r="B1" s="163"/>
      <c r="C1" s="163"/>
      <c r="D1" s="163"/>
      <c r="E1" s="163"/>
      <c r="F1" s="163"/>
    </row>
    <row r="3" spans="1:6" x14ac:dyDescent="0.2">
      <c r="A3" s="26"/>
      <c r="B3" s="155" t="s">
        <v>1</v>
      </c>
      <c r="C3" s="156"/>
      <c r="D3" s="156"/>
      <c r="E3" s="156"/>
    </row>
    <row r="4" spans="1:6" x14ac:dyDescent="0.2">
      <c r="A4" s="158" t="s">
        <v>2</v>
      </c>
      <c r="B4" s="217" t="s">
        <v>236</v>
      </c>
      <c r="C4" s="169" t="s">
        <v>237</v>
      </c>
      <c r="D4" s="169" t="s">
        <v>238</v>
      </c>
      <c r="E4" s="148" t="s">
        <v>27</v>
      </c>
    </row>
    <row r="5" spans="1:6" ht="53.25" customHeight="1" x14ac:dyDescent="0.2">
      <c r="A5" s="159"/>
      <c r="B5" s="218"/>
      <c r="C5" s="170"/>
      <c r="D5" s="170"/>
      <c r="E5" s="149"/>
    </row>
    <row r="6" spans="1:6" x14ac:dyDescent="0.2">
      <c r="A6" s="158" t="s">
        <v>9</v>
      </c>
      <c r="B6" s="141">
        <v>5081</v>
      </c>
      <c r="C6" s="11">
        <v>819</v>
      </c>
      <c r="D6" s="141">
        <v>1018</v>
      </c>
      <c r="E6" s="141">
        <v>5903</v>
      </c>
    </row>
    <row r="7" spans="1:6" x14ac:dyDescent="0.2">
      <c r="A7" s="159"/>
      <c r="B7" s="9">
        <v>0.68</v>
      </c>
      <c r="C7" s="9">
        <v>0.69</v>
      </c>
      <c r="D7" s="9">
        <v>0.6</v>
      </c>
      <c r="E7" s="9">
        <v>0.66</v>
      </c>
    </row>
    <row r="8" spans="1:6" x14ac:dyDescent="0.2">
      <c r="A8" s="158" t="s">
        <v>239</v>
      </c>
      <c r="B8" s="7">
        <v>41945</v>
      </c>
      <c r="C8" s="7">
        <v>9622</v>
      </c>
      <c r="D8" s="7">
        <v>8571</v>
      </c>
      <c r="E8" s="7">
        <v>54544</v>
      </c>
    </row>
    <row r="9" spans="1:6" x14ac:dyDescent="0.2">
      <c r="A9" s="159"/>
      <c r="B9" s="9">
        <v>0.62</v>
      </c>
      <c r="C9" s="9">
        <v>0.63</v>
      </c>
      <c r="D9" s="9">
        <v>0.61</v>
      </c>
      <c r="E9" s="9">
        <v>0.61</v>
      </c>
    </row>
    <row r="10" spans="1:6" x14ac:dyDescent="0.2">
      <c r="A10" s="158" t="s">
        <v>11</v>
      </c>
      <c r="B10" s="7">
        <v>3852</v>
      </c>
      <c r="C10" s="7">
        <v>1558</v>
      </c>
      <c r="D10" s="4">
        <v>505</v>
      </c>
      <c r="E10" s="7">
        <v>4227</v>
      </c>
    </row>
    <row r="11" spans="1:6" x14ac:dyDescent="0.2">
      <c r="A11" s="159"/>
      <c r="B11" s="9">
        <v>0.64</v>
      </c>
      <c r="C11" s="9">
        <v>0.64</v>
      </c>
      <c r="D11" s="9">
        <v>0.57999999999999996</v>
      </c>
      <c r="E11" s="9">
        <v>0.62</v>
      </c>
    </row>
    <row r="12" spans="1:6" x14ac:dyDescent="0.2">
      <c r="A12" s="158" t="s">
        <v>12</v>
      </c>
      <c r="B12" s="7">
        <v>5267</v>
      </c>
      <c r="C12" s="7">
        <v>1228</v>
      </c>
      <c r="D12" s="4">
        <v>80</v>
      </c>
      <c r="E12" s="7">
        <v>6368</v>
      </c>
    </row>
    <row r="13" spans="1:6" x14ac:dyDescent="0.2">
      <c r="A13" s="159"/>
      <c r="B13" s="9">
        <v>0.73</v>
      </c>
      <c r="C13" s="9">
        <v>0.75</v>
      </c>
      <c r="D13" s="9">
        <v>0.75</v>
      </c>
      <c r="E13" s="9">
        <v>0.73</v>
      </c>
    </row>
    <row r="14" spans="1:6" x14ac:dyDescent="0.2">
      <c r="A14" s="158" t="s">
        <v>240</v>
      </c>
      <c r="B14" s="4">
        <v>976</v>
      </c>
      <c r="C14" s="4">
        <v>84</v>
      </c>
      <c r="D14" s="4">
        <v>108</v>
      </c>
      <c r="E14" s="7">
        <v>1014</v>
      </c>
    </row>
    <row r="15" spans="1:6" x14ac:dyDescent="0.2">
      <c r="A15" s="159"/>
      <c r="B15" s="9">
        <v>0.65</v>
      </c>
      <c r="C15" s="9">
        <v>0.68</v>
      </c>
      <c r="D15" s="9">
        <v>0.65</v>
      </c>
      <c r="E15" s="9">
        <v>0.64</v>
      </c>
    </row>
    <row r="16" spans="1:6" x14ac:dyDescent="0.2">
      <c r="A16" s="158" t="s">
        <v>14</v>
      </c>
      <c r="B16" s="4">
        <v>813</v>
      </c>
      <c r="C16" s="4">
        <v>172</v>
      </c>
      <c r="D16" s="4">
        <v>431</v>
      </c>
      <c r="E16" s="4">
        <v>847</v>
      </c>
    </row>
    <row r="17" spans="1:5" x14ac:dyDescent="0.2">
      <c r="A17" s="159"/>
      <c r="B17" s="9">
        <v>0.74</v>
      </c>
      <c r="C17" s="9">
        <v>0.74</v>
      </c>
      <c r="D17" s="9">
        <v>0.56999999999999995</v>
      </c>
      <c r="E17" s="9">
        <v>0.7</v>
      </c>
    </row>
    <row r="18" spans="1:5" x14ac:dyDescent="0.2">
      <c r="A18" s="158" t="s">
        <v>15</v>
      </c>
      <c r="B18" s="7">
        <v>32486</v>
      </c>
      <c r="C18" s="7">
        <v>6773</v>
      </c>
      <c r="D18" s="7">
        <v>3643</v>
      </c>
      <c r="E18" s="7">
        <v>33882</v>
      </c>
    </row>
    <row r="19" spans="1:5" x14ac:dyDescent="0.2">
      <c r="A19" s="159"/>
      <c r="B19" s="9">
        <v>0.68</v>
      </c>
      <c r="C19" s="9">
        <v>0.65</v>
      </c>
      <c r="D19" s="9">
        <v>0.56999999999999995</v>
      </c>
      <c r="E19" s="9">
        <v>0.66</v>
      </c>
    </row>
    <row r="20" spans="1:5" x14ac:dyDescent="0.2">
      <c r="A20" s="158" t="s">
        <v>16</v>
      </c>
      <c r="B20" s="7">
        <v>2067</v>
      </c>
      <c r="C20" s="4">
        <v>179</v>
      </c>
      <c r="D20" s="4">
        <v>117</v>
      </c>
      <c r="E20" s="7">
        <v>2201</v>
      </c>
    </row>
    <row r="21" spans="1:5" x14ac:dyDescent="0.2">
      <c r="A21" s="159"/>
      <c r="B21" s="9">
        <v>0.63</v>
      </c>
      <c r="C21" s="9">
        <v>0.67</v>
      </c>
      <c r="D21" s="9">
        <v>0.57999999999999996</v>
      </c>
      <c r="E21" s="9">
        <v>0.62</v>
      </c>
    </row>
    <row r="22" spans="1:5" x14ac:dyDescent="0.2">
      <c r="A22" s="158" t="s">
        <v>17</v>
      </c>
      <c r="B22" s="7">
        <v>9442</v>
      </c>
      <c r="C22" s="7">
        <v>1177</v>
      </c>
      <c r="D22" s="7">
        <v>3084</v>
      </c>
      <c r="E22" s="7">
        <v>12371</v>
      </c>
    </row>
    <row r="23" spans="1:5" x14ac:dyDescent="0.2">
      <c r="A23" s="159"/>
      <c r="B23" s="9">
        <v>0.65</v>
      </c>
      <c r="C23" s="9">
        <v>0.67</v>
      </c>
      <c r="D23" s="9">
        <v>0.57999999999999996</v>
      </c>
      <c r="E23" s="9">
        <v>0.63</v>
      </c>
    </row>
    <row r="24" spans="1:5" x14ac:dyDescent="0.2">
      <c r="A24" s="158" t="s">
        <v>18</v>
      </c>
      <c r="B24" s="4">
        <v>525</v>
      </c>
      <c r="C24" s="4">
        <v>62</v>
      </c>
      <c r="D24" s="4">
        <v>94</v>
      </c>
      <c r="E24" s="4">
        <v>617</v>
      </c>
    </row>
    <row r="25" spans="1:5" x14ac:dyDescent="0.2">
      <c r="A25" s="159"/>
      <c r="B25" s="9">
        <v>0.66</v>
      </c>
      <c r="C25" s="9">
        <v>0.68</v>
      </c>
      <c r="D25" s="9">
        <v>0.63</v>
      </c>
      <c r="E25" s="9">
        <v>0.65</v>
      </c>
    </row>
    <row r="26" spans="1:5" x14ac:dyDescent="0.2">
      <c r="A26" s="158" t="s">
        <v>19</v>
      </c>
      <c r="B26" s="7">
        <v>34461</v>
      </c>
      <c r="C26" s="7">
        <v>5719</v>
      </c>
      <c r="D26" s="7">
        <v>3140</v>
      </c>
      <c r="E26" s="7">
        <v>38799</v>
      </c>
    </row>
    <row r="27" spans="1:5" x14ac:dyDescent="0.2">
      <c r="A27" s="159"/>
      <c r="B27" s="9">
        <v>0.65</v>
      </c>
      <c r="C27" s="9">
        <v>0.65</v>
      </c>
      <c r="D27" s="9">
        <v>0.6</v>
      </c>
      <c r="E27" s="9">
        <v>0.64</v>
      </c>
    </row>
    <row r="28" spans="1:5" x14ac:dyDescent="0.2">
      <c r="A28" s="158" t="s">
        <v>20</v>
      </c>
      <c r="B28" s="7">
        <v>136913</v>
      </c>
      <c r="C28" s="7">
        <v>27393</v>
      </c>
      <c r="D28" s="7">
        <v>20792</v>
      </c>
      <c r="E28" s="7">
        <v>160774</v>
      </c>
    </row>
    <row r="29" spans="1:5" x14ac:dyDescent="0.2">
      <c r="A29" s="159"/>
      <c r="B29" s="9">
        <v>0.65</v>
      </c>
      <c r="C29" s="9">
        <v>0.65</v>
      </c>
      <c r="D29" s="9">
        <v>0.6</v>
      </c>
      <c r="E29" s="9">
        <v>0.64</v>
      </c>
    </row>
    <row r="30" spans="1:5" x14ac:dyDescent="0.2">
      <c r="A30" s="30" t="s">
        <v>249</v>
      </c>
    </row>
  </sheetData>
  <mergeCells count="19">
    <mergeCell ref="A1:F1"/>
    <mergeCell ref="A18:A19"/>
    <mergeCell ref="A20:A21"/>
    <mergeCell ref="A22:A23"/>
    <mergeCell ref="A24:A25"/>
    <mergeCell ref="B3:E3"/>
    <mergeCell ref="A4:A5"/>
    <mergeCell ref="B4:B5"/>
    <mergeCell ref="C4:C5"/>
    <mergeCell ref="D4:D5"/>
    <mergeCell ref="E4:E5"/>
    <mergeCell ref="A26:A27"/>
    <mergeCell ref="A28:A29"/>
    <mergeCell ref="A6:A7"/>
    <mergeCell ref="A8:A9"/>
    <mergeCell ref="A10:A11"/>
    <mergeCell ref="A12:A13"/>
    <mergeCell ref="A14:A15"/>
    <mergeCell ref="A16:A1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31"/>
  <sheetViews>
    <sheetView workbookViewId="0"/>
  </sheetViews>
  <sheetFormatPr baseColWidth="10" defaultRowHeight="15" x14ac:dyDescent="0.2"/>
  <cols>
    <col min="1" max="1" width="44.1640625" customWidth="1"/>
  </cols>
  <sheetData>
    <row r="1" spans="1:10" ht="69.25" customHeight="1" x14ac:dyDescent="0.2">
      <c r="A1" s="163" t="s">
        <v>250</v>
      </c>
      <c r="B1" s="163"/>
      <c r="C1" s="163"/>
      <c r="D1" s="163"/>
      <c r="E1" s="163"/>
      <c r="F1" s="163"/>
      <c r="G1" s="163"/>
    </row>
    <row r="3" spans="1:10" x14ac:dyDescent="0.2">
      <c r="A3" s="3"/>
      <c r="B3" s="155" t="s">
        <v>1</v>
      </c>
      <c r="C3" s="156"/>
      <c r="D3" s="156"/>
      <c r="E3" s="156"/>
    </row>
    <row r="4" spans="1:10" x14ac:dyDescent="0.2">
      <c r="A4" s="153" t="s">
        <v>2</v>
      </c>
      <c r="B4" s="4" t="s">
        <v>3</v>
      </c>
      <c r="C4" s="4" t="s">
        <v>4</v>
      </c>
      <c r="D4" s="146" t="s">
        <v>5</v>
      </c>
      <c r="E4" s="148" t="s">
        <v>27</v>
      </c>
    </row>
    <row r="5" spans="1:10" x14ac:dyDescent="0.2">
      <c r="A5" s="154"/>
      <c r="B5" s="5" t="s">
        <v>7</v>
      </c>
      <c r="C5" s="5" t="s">
        <v>8</v>
      </c>
      <c r="D5" s="147"/>
      <c r="E5" s="149"/>
    </row>
    <row r="6" spans="1:10" x14ac:dyDescent="0.2">
      <c r="A6" s="153" t="s">
        <v>9</v>
      </c>
      <c r="B6" s="141">
        <v>106654</v>
      </c>
      <c r="C6" s="141">
        <v>4396</v>
      </c>
      <c r="D6" s="141">
        <v>12724</v>
      </c>
      <c r="E6" s="141">
        <v>123774</v>
      </c>
      <c r="G6" s="6"/>
      <c r="H6" s="6"/>
      <c r="I6" s="6"/>
      <c r="J6" s="6"/>
    </row>
    <row r="7" spans="1:10" x14ac:dyDescent="0.2">
      <c r="A7" s="154"/>
      <c r="B7" s="9">
        <v>0.74</v>
      </c>
      <c r="C7" s="9">
        <v>0.77</v>
      </c>
      <c r="D7" s="9">
        <v>0.66</v>
      </c>
      <c r="E7" s="9">
        <v>0.73</v>
      </c>
      <c r="G7" s="8"/>
      <c r="H7" s="8"/>
      <c r="I7" s="8"/>
      <c r="J7" s="8"/>
    </row>
    <row r="8" spans="1:10" x14ac:dyDescent="0.2">
      <c r="A8" s="153" t="s">
        <v>10</v>
      </c>
      <c r="B8" s="7">
        <v>519140</v>
      </c>
      <c r="C8" s="7">
        <v>85452</v>
      </c>
      <c r="D8" s="7">
        <v>60687</v>
      </c>
      <c r="E8" s="7">
        <v>665280</v>
      </c>
      <c r="G8" s="6"/>
      <c r="H8" s="6"/>
      <c r="I8" s="6"/>
      <c r="J8" s="6"/>
    </row>
    <row r="9" spans="1:10" x14ac:dyDescent="0.2">
      <c r="A9" s="154"/>
      <c r="B9" s="9">
        <v>0.77</v>
      </c>
      <c r="C9" s="9">
        <v>0.74</v>
      </c>
      <c r="D9" s="9">
        <v>0.63</v>
      </c>
      <c r="E9" s="9">
        <v>0.75</v>
      </c>
      <c r="G9" s="8"/>
      <c r="H9" s="8"/>
      <c r="I9" s="8"/>
      <c r="J9" s="8"/>
    </row>
    <row r="10" spans="1:10" x14ac:dyDescent="0.2">
      <c r="A10" s="153" t="s">
        <v>11</v>
      </c>
      <c r="B10" s="7">
        <v>80059</v>
      </c>
      <c r="C10" s="7">
        <v>7901</v>
      </c>
      <c r="D10" s="7">
        <v>8507</v>
      </c>
      <c r="E10" s="7">
        <v>96467</v>
      </c>
      <c r="G10" s="6"/>
      <c r="H10" s="6"/>
      <c r="I10" s="6"/>
      <c r="J10" s="6"/>
    </row>
    <row r="11" spans="1:10" x14ac:dyDescent="0.2">
      <c r="A11" s="154"/>
      <c r="B11" s="9">
        <v>0.7</v>
      </c>
      <c r="C11" s="9">
        <v>0.67</v>
      </c>
      <c r="D11" s="9">
        <v>0.67</v>
      </c>
      <c r="E11" s="9">
        <v>0.7</v>
      </c>
      <c r="G11" s="8"/>
      <c r="H11" s="8"/>
      <c r="I11" s="8"/>
      <c r="J11" s="8"/>
    </row>
    <row r="12" spans="1:10" x14ac:dyDescent="0.2">
      <c r="A12" s="153" t="s">
        <v>12</v>
      </c>
      <c r="B12" s="7">
        <v>105580</v>
      </c>
      <c r="C12" s="7">
        <v>1580</v>
      </c>
      <c r="D12" s="7">
        <v>4320</v>
      </c>
      <c r="E12" s="7">
        <v>111480</v>
      </c>
      <c r="G12" s="6"/>
      <c r="H12" s="6"/>
      <c r="I12" s="6"/>
      <c r="J12" s="6"/>
    </row>
    <row r="13" spans="1:10" x14ac:dyDescent="0.2">
      <c r="A13" s="154"/>
      <c r="B13" s="9">
        <v>0.82</v>
      </c>
      <c r="C13" s="9">
        <v>0.84</v>
      </c>
      <c r="D13" s="9">
        <v>0.8</v>
      </c>
      <c r="E13" s="9">
        <v>0.82</v>
      </c>
      <c r="G13" s="8"/>
      <c r="H13" s="8"/>
      <c r="I13" s="8"/>
      <c r="J13" s="8"/>
    </row>
    <row r="14" spans="1:10" x14ac:dyDescent="0.2">
      <c r="A14" s="153" t="s">
        <v>13</v>
      </c>
      <c r="B14" s="7">
        <v>11295</v>
      </c>
      <c r="C14" s="4">
        <v>543</v>
      </c>
      <c r="D14" s="7">
        <v>1012</v>
      </c>
      <c r="E14" s="7">
        <v>12799</v>
      </c>
      <c r="G14" s="6"/>
      <c r="H14" s="6"/>
      <c r="I14" s="6"/>
      <c r="J14" s="6"/>
    </row>
    <row r="15" spans="1:10" x14ac:dyDescent="0.2">
      <c r="A15" s="154"/>
      <c r="B15" s="9">
        <v>0.72</v>
      </c>
      <c r="C15" s="9">
        <v>0.74</v>
      </c>
      <c r="D15" s="9">
        <v>0.69</v>
      </c>
      <c r="E15" s="9">
        <v>0.72</v>
      </c>
      <c r="G15" s="8"/>
      <c r="H15" s="8"/>
      <c r="I15" s="8"/>
      <c r="J15" s="8"/>
    </row>
    <row r="16" spans="1:10" x14ac:dyDescent="0.2">
      <c r="A16" s="153" t="s">
        <v>14</v>
      </c>
      <c r="B16" s="7">
        <v>12769</v>
      </c>
      <c r="C16" s="4">
        <v>866</v>
      </c>
      <c r="D16" s="7">
        <v>5064</v>
      </c>
      <c r="E16" s="7">
        <v>18699</v>
      </c>
      <c r="G16" s="6"/>
      <c r="H16" s="6"/>
      <c r="I16" s="6"/>
      <c r="J16" s="6"/>
    </row>
    <row r="17" spans="1:10" x14ac:dyDescent="0.2">
      <c r="A17" s="154"/>
      <c r="B17" s="9">
        <v>0.79</v>
      </c>
      <c r="C17" s="9">
        <v>0.74</v>
      </c>
      <c r="D17" s="9">
        <v>0.61</v>
      </c>
      <c r="E17" s="9">
        <v>0.74</v>
      </c>
      <c r="G17" s="8"/>
      <c r="H17" s="8"/>
      <c r="I17" s="8"/>
      <c r="J17" s="8"/>
    </row>
    <row r="18" spans="1:10" x14ac:dyDescent="0.2">
      <c r="A18" s="153" t="s">
        <v>15</v>
      </c>
      <c r="B18" s="7">
        <v>443199</v>
      </c>
      <c r="C18" s="7">
        <v>34459</v>
      </c>
      <c r="D18" s="7">
        <v>45298</v>
      </c>
      <c r="E18" s="7">
        <v>522956</v>
      </c>
      <c r="G18" s="6"/>
      <c r="H18" s="6"/>
      <c r="I18" s="6"/>
      <c r="J18" s="6"/>
    </row>
    <row r="19" spans="1:10" x14ac:dyDescent="0.2">
      <c r="A19" s="154"/>
      <c r="B19" s="9">
        <v>0.78</v>
      </c>
      <c r="C19" s="9">
        <v>0.73</v>
      </c>
      <c r="D19" s="9">
        <v>0.65</v>
      </c>
      <c r="E19" s="9">
        <v>0.77</v>
      </c>
      <c r="G19" s="8"/>
      <c r="H19" s="8"/>
      <c r="I19" s="8"/>
      <c r="J19" s="8"/>
    </row>
    <row r="20" spans="1:10" x14ac:dyDescent="0.2">
      <c r="A20" s="153" t="s">
        <v>16</v>
      </c>
      <c r="B20" s="7">
        <v>25367</v>
      </c>
      <c r="C20" s="4">
        <v>931</v>
      </c>
      <c r="D20" s="7">
        <v>1554</v>
      </c>
      <c r="E20" s="7">
        <v>27852</v>
      </c>
      <c r="G20" s="6"/>
      <c r="H20" s="6"/>
      <c r="I20" s="6"/>
      <c r="J20" s="6"/>
    </row>
    <row r="21" spans="1:10" x14ac:dyDescent="0.2">
      <c r="A21" s="154"/>
      <c r="B21" s="9">
        <v>0.71</v>
      </c>
      <c r="C21" s="9">
        <v>0.75</v>
      </c>
      <c r="D21" s="9">
        <v>0.67</v>
      </c>
      <c r="E21" s="9">
        <v>-0.71</v>
      </c>
      <c r="G21" s="8"/>
      <c r="H21" s="8"/>
      <c r="I21" s="8"/>
      <c r="J21" s="8"/>
    </row>
    <row r="22" spans="1:10" x14ac:dyDescent="0.2">
      <c r="A22" s="153" t="s">
        <v>17</v>
      </c>
      <c r="B22" s="7">
        <v>134895</v>
      </c>
      <c r="C22" s="7">
        <v>5592</v>
      </c>
      <c r="D22" s="7">
        <v>28741</v>
      </c>
      <c r="E22" s="7">
        <v>169227</v>
      </c>
      <c r="G22" s="6"/>
      <c r="H22" s="6"/>
      <c r="I22" s="6"/>
      <c r="J22" s="6"/>
    </row>
    <row r="23" spans="1:10" x14ac:dyDescent="0.2">
      <c r="A23" s="154"/>
      <c r="B23" s="9">
        <v>0.77</v>
      </c>
      <c r="C23" s="9">
        <v>0.7</v>
      </c>
      <c r="D23" s="9">
        <v>0.64</v>
      </c>
      <c r="E23" s="9">
        <v>0.75</v>
      </c>
      <c r="G23" s="8"/>
      <c r="H23" s="8"/>
      <c r="I23" s="8"/>
      <c r="J23" s="8"/>
    </row>
    <row r="24" spans="1:10" x14ac:dyDescent="0.2">
      <c r="A24" s="153" t="s">
        <v>18</v>
      </c>
      <c r="B24" s="7">
        <v>10086</v>
      </c>
      <c r="C24" s="4">
        <v>451</v>
      </c>
      <c r="D24" s="7">
        <v>1506</v>
      </c>
      <c r="E24" s="7">
        <v>12043</v>
      </c>
      <c r="G24" s="6"/>
      <c r="H24" s="6"/>
      <c r="I24" s="6"/>
      <c r="J24" s="6"/>
    </row>
    <row r="25" spans="1:10" x14ac:dyDescent="0.2">
      <c r="A25" s="154"/>
      <c r="B25" s="9">
        <v>0.72</v>
      </c>
      <c r="C25" s="9">
        <v>0.6</v>
      </c>
      <c r="D25" s="9">
        <v>-0.59</v>
      </c>
      <c r="E25" s="9">
        <v>0.7</v>
      </c>
      <c r="G25" s="8"/>
      <c r="H25" s="8"/>
      <c r="I25" s="8"/>
      <c r="J25" s="8"/>
    </row>
    <row r="26" spans="1:10" x14ac:dyDescent="0.2">
      <c r="A26" s="153" t="s">
        <v>19</v>
      </c>
      <c r="B26" s="7">
        <v>456107</v>
      </c>
      <c r="C26" s="7">
        <v>26160</v>
      </c>
      <c r="D26" s="7">
        <v>35548</v>
      </c>
      <c r="E26" s="7">
        <v>517815</v>
      </c>
      <c r="G26" s="6"/>
      <c r="H26" s="6"/>
      <c r="I26" s="6"/>
      <c r="J26" s="6"/>
    </row>
    <row r="27" spans="1:10" x14ac:dyDescent="0.2">
      <c r="A27" s="154"/>
      <c r="B27" s="9">
        <v>0.77</v>
      </c>
      <c r="C27" s="9">
        <v>0.77</v>
      </c>
      <c r="D27" s="9">
        <v>0.77</v>
      </c>
      <c r="E27" s="9">
        <v>0.66</v>
      </c>
      <c r="G27" s="8"/>
      <c r="H27" s="8"/>
      <c r="I27" s="8"/>
      <c r="J27" s="8"/>
    </row>
    <row r="28" spans="1:10" x14ac:dyDescent="0.2">
      <c r="A28" s="153" t="s">
        <v>20</v>
      </c>
      <c r="B28" s="7">
        <v>1905151</v>
      </c>
      <c r="C28" s="7">
        <v>168332</v>
      </c>
      <c r="D28" s="7">
        <v>204960</v>
      </c>
      <c r="E28" s="7">
        <v>2278391</v>
      </c>
      <c r="G28" s="6"/>
      <c r="H28" s="6"/>
      <c r="I28" s="6"/>
      <c r="J28" s="6"/>
    </row>
    <row r="29" spans="1:10" x14ac:dyDescent="0.2">
      <c r="A29" s="154"/>
      <c r="B29" s="9">
        <v>0.74</v>
      </c>
      <c r="C29" s="9">
        <v>0.72</v>
      </c>
      <c r="D29" s="9">
        <v>0.63</v>
      </c>
      <c r="E29" s="9">
        <v>0.76</v>
      </c>
      <c r="G29" s="8"/>
      <c r="H29" s="8"/>
      <c r="I29" s="8"/>
      <c r="J29" s="8"/>
    </row>
    <row r="30" spans="1:10" x14ac:dyDescent="0.2">
      <c r="A30" s="10" t="s">
        <v>21</v>
      </c>
      <c r="B30" s="9">
        <v>0.85</v>
      </c>
      <c r="C30" s="9">
        <v>7.0000000000000007E-2</v>
      </c>
      <c r="D30" s="9">
        <v>0.09</v>
      </c>
      <c r="E30" s="5"/>
      <c r="G30" s="6"/>
      <c r="H30" s="6"/>
      <c r="I30" s="6"/>
      <c r="J30" s="6"/>
    </row>
    <row r="31" spans="1:10" x14ac:dyDescent="0.2">
      <c r="A31" s="30" t="s">
        <v>251</v>
      </c>
    </row>
  </sheetData>
  <mergeCells count="17">
    <mergeCell ref="A1:G1"/>
    <mergeCell ref="A10:A11"/>
    <mergeCell ref="A12:A13"/>
    <mergeCell ref="A14:A15"/>
    <mergeCell ref="A16:A17"/>
    <mergeCell ref="B3:E3"/>
    <mergeCell ref="A4:A5"/>
    <mergeCell ref="D4:D5"/>
    <mergeCell ref="E4:E5"/>
    <mergeCell ref="A6:A7"/>
    <mergeCell ref="A8:A9"/>
    <mergeCell ref="A22:A23"/>
    <mergeCell ref="A24:A25"/>
    <mergeCell ref="A26:A27"/>
    <mergeCell ref="A28:A29"/>
    <mergeCell ref="A18:A19"/>
    <mergeCell ref="A20:A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31"/>
  <sheetViews>
    <sheetView workbookViewId="0"/>
  </sheetViews>
  <sheetFormatPr baseColWidth="10" defaultRowHeight="15" x14ac:dyDescent="0.2"/>
  <cols>
    <col min="1" max="1" width="44.1640625" customWidth="1"/>
  </cols>
  <sheetData>
    <row r="1" spans="1:10" ht="49.25" customHeight="1" x14ac:dyDescent="0.2">
      <c r="A1" s="163" t="s">
        <v>252</v>
      </c>
      <c r="B1" s="163"/>
      <c r="C1" s="163"/>
      <c r="D1" s="163"/>
      <c r="E1" s="163"/>
      <c r="F1" s="163"/>
    </row>
    <row r="3" spans="1:10" x14ac:dyDescent="0.2">
      <c r="A3" s="3"/>
      <c r="B3" s="155" t="s">
        <v>1</v>
      </c>
      <c r="C3" s="156"/>
      <c r="D3" s="156"/>
      <c r="E3" s="156"/>
    </row>
    <row r="4" spans="1:10" x14ac:dyDescent="0.2">
      <c r="A4" s="153" t="s">
        <v>2</v>
      </c>
      <c r="B4" s="4" t="s">
        <v>3</v>
      </c>
      <c r="C4" s="4" t="s">
        <v>4</v>
      </c>
      <c r="D4" s="146" t="s">
        <v>5</v>
      </c>
      <c r="E4" s="148" t="s">
        <v>253</v>
      </c>
    </row>
    <row r="5" spans="1:10" x14ac:dyDescent="0.2">
      <c r="A5" s="154"/>
      <c r="B5" s="5" t="s">
        <v>7</v>
      </c>
      <c r="C5" s="5" t="s">
        <v>8</v>
      </c>
      <c r="D5" s="147"/>
      <c r="E5" s="149"/>
    </row>
    <row r="6" spans="1:10" x14ac:dyDescent="0.2">
      <c r="A6" s="153" t="s">
        <v>9</v>
      </c>
      <c r="B6" s="141">
        <v>5268</v>
      </c>
      <c r="C6" s="11">
        <v>352</v>
      </c>
      <c r="D6" s="141">
        <v>1112</v>
      </c>
      <c r="E6" s="141">
        <v>6017</v>
      </c>
      <c r="G6" s="6"/>
      <c r="H6" s="6"/>
      <c r="I6" s="6"/>
      <c r="J6" s="6"/>
    </row>
    <row r="7" spans="1:10" x14ac:dyDescent="0.2">
      <c r="A7" s="154"/>
      <c r="B7" s="9">
        <v>0.67</v>
      </c>
      <c r="C7" s="9">
        <v>0.65</v>
      </c>
      <c r="D7" s="9">
        <v>0.6</v>
      </c>
      <c r="E7" s="9">
        <v>0.66</v>
      </c>
      <c r="G7" s="8"/>
      <c r="H7" s="8"/>
      <c r="I7" s="8"/>
      <c r="J7" s="8"/>
    </row>
    <row r="8" spans="1:10" x14ac:dyDescent="0.2">
      <c r="A8" s="153" t="s">
        <v>10</v>
      </c>
      <c r="B8" s="7">
        <v>42133</v>
      </c>
      <c r="C8" s="7">
        <v>8298</v>
      </c>
      <c r="D8" s="7">
        <v>8896</v>
      </c>
      <c r="E8" s="7">
        <v>54544</v>
      </c>
      <c r="G8" s="6"/>
      <c r="H8" s="6"/>
      <c r="I8" s="6"/>
      <c r="J8" s="6"/>
    </row>
    <row r="9" spans="1:10" x14ac:dyDescent="0.2">
      <c r="A9" s="154"/>
      <c r="B9" s="9">
        <v>0.62</v>
      </c>
      <c r="C9" s="9">
        <v>0.62</v>
      </c>
      <c r="D9" s="9">
        <v>0.61</v>
      </c>
      <c r="E9" s="9">
        <v>0.61</v>
      </c>
      <c r="G9" s="8"/>
      <c r="H9" s="8"/>
      <c r="I9" s="8"/>
      <c r="J9" s="8"/>
    </row>
    <row r="10" spans="1:10" x14ac:dyDescent="0.2">
      <c r="A10" s="153" t="s">
        <v>11</v>
      </c>
      <c r="B10" s="7">
        <v>4527</v>
      </c>
      <c r="C10" s="7">
        <v>1658</v>
      </c>
      <c r="D10" s="7">
        <v>1005</v>
      </c>
      <c r="E10" s="7">
        <v>4814</v>
      </c>
      <c r="G10" s="6"/>
      <c r="H10" s="6"/>
      <c r="I10" s="6"/>
      <c r="J10" s="6"/>
    </row>
    <row r="11" spans="1:10" x14ac:dyDescent="0.2">
      <c r="A11" s="154"/>
      <c r="B11" s="9">
        <v>0.62</v>
      </c>
      <c r="C11" s="9">
        <v>0.64</v>
      </c>
      <c r="D11" s="9">
        <v>0.6</v>
      </c>
      <c r="E11" s="9">
        <v>0.61</v>
      </c>
      <c r="G11" s="8"/>
      <c r="H11" s="8"/>
      <c r="I11" s="8"/>
      <c r="J11" s="8"/>
    </row>
    <row r="12" spans="1:10" x14ac:dyDescent="0.2">
      <c r="A12" s="153" t="s">
        <v>12</v>
      </c>
      <c r="B12" s="7">
        <v>6151</v>
      </c>
      <c r="C12" s="4">
        <v>152</v>
      </c>
      <c r="D12" s="4">
        <v>325</v>
      </c>
      <c r="E12" s="7">
        <v>6575</v>
      </c>
      <c r="G12" s="6"/>
      <c r="H12" s="6"/>
      <c r="I12" s="6"/>
      <c r="J12" s="6"/>
    </row>
    <row r="13" spans="1:10" x14ac:dyDescent="0.2">
      <c r="A13" s="154"/>
      <c r="B13" s="9">
        <v>0.73</v>
      </c>
      <c r="C13" s="9">
        <v>0.82</v>
      </c>
      <c r="D13" s="9">
        <v>0.76</v>
      </c>
      <c r="E13" s="9">
        <v>0.73</v>
      </c>
      <c r="G13" s="8"/>
      <c r="H13" s="8"/>
      <c r="I13" s="8"/>
      <c r="J13" s="8"/>
    </row>
    <row r="14" spans="1:10" x14ac:dyDescent="0.2">
      <c r="A14" s="153" t="s">
        <v>13</v>
      </c>
      <c r="B14" s="7">
        <v>1125</v>
      </c>
      <c r="C14" s="4">
        <v>24</v>
      </c>
      <c r="D14" s="4">
        <v>188</v>
      </c>
      <c r="E14" s="7">
        <v>1217</v>
      </c>
      <c r="G14" s="6"/>
      <c r="H14" s="6"/>
      <c r="I14" s="6"/>
      <c r="J14" s="6"/>
    </row>
    <row r="15" spans="1:10" x14ac:dyDescent="0.2">
      <c r="A15" s="154"/>
      <c r="B15" s="9">
        <v>0.62</v>
      </c>
      <c r="C15" s="9">
        <v>0.61</v>
      </c>
      <c r="D15" s="9">
        <v>0.6</v>
      </c>
      <c r="E15" s="9">
        <v>0.61</v>
      </c>
      <c r="G15" s="8"/>
      <c r="H15" s="8"/>
      <c r="I15" s="8"/>
      <c r="J15" s="8"/>
    </row>
    <row r="16" spans="1:10" x14ac:dyDescent="0.2">
      <c r="A16" s="153" t="s">
        <v>14</v>
      </c>
      <c r="B16" s="4">
        <v>827</v>
      </c>
      <c r="C16" s="4">
        <v>51</v>
      </c>
      <c r="D16" s="4">
        <v>484</v>
      </c>
      <c r="E16" s="4">
        <v>863</v>
      </c>
      <c r="G16" s="6"/>
      <c r="H16" s="6"/>
      <c r="I16" s="6"/>
      <c r="J16" s="6"/>
    </row>
    <row r="17" spans="1:10" x14ac:dyDescent="0.2">
      <c r="A17" s="154"/>
      <c r="B17" s="9">
        <v>0.74</v>
      </c>
      <c r="C17" s="9">
        <v>0.66</v>
      </c>
      <c r="D17" s="9">
        <v>0.56999999999999995</v>
      </c>
      <c r="E17" s="9">
        <v>0.69</v>
      </c>
      <c r="G17" s="8"/>
      <c r="H17" s="8"/>
      <c r="I17" s="8"/>
      <c r="J17" s="8"/>
    </row>
    <row r="18" spans="1:10" x14ac:dyDescent="0.2">
      <c r="A18" s="153" t="s">
        <v>15</v>
      </c>
      <c r="B18" s="7">
        <v>40984</v>
      </c>
      <c r="C18" s="7">
        <v>2529</v>
      </c>
      <c r="D18" s="7">
        <v>6038</v>
      </c>
      <c r="E18" s="7">
        <v>41926</v>
      </c>
      <c r="G18" s="6"/>
      <c r="H18" s="6"/>
      <c r="I18" s="6"/>
      <c r="J18" s="6"/>
    </row>
    <row r="19" spans="1:10" x14ac:dyDescent="0.2">
      <c r="A19" s="154"/>
      <c r="B19" s="9">
        <v>0.62</v>
      </c>
      <c r="C19" s="9">
        <v>0.6</v>
      </c>
      <c r="D19" s="9">
        <v>0.54</v>
      </c>
      <c r="E19" s="9">
        <v>0.61</v>
      </c>
      <c r="G19" s="8"/>
      <c r="H19" s="8"/>
      <c r="I19" s="8"/>
      <c r="J19" s="8"/>
    </row>
    <row r="20" spans="1:10" x14ac:dyDescent="0.2">
      <c r="A20" s="153" t="s">
        <v>16</v>
      </c>
      <c r="B20" s="7">
        <v>2428</v>
      </c>
      <c r="C20" s="4">
        <v>84</v>
      </c>
      <c r="D20" s="4">
        <v>178</v>
      </c>
      <c r="E20" s="7">
        <v>2560</v>
      </c>
      <c r="G20" s="6"/>
      <c r="H20" s="6"/>
      <c r="I20" s="6"/>
      <c r="J20" s="6"/>
    </row>
    <row r="21" spans="1:10" x14ac:dyDescent="0.2">
      <c r="A21" s="154"/>
      <c r="B21" s="9">
        <v>0.59</v>
      </c>
      <c r="C21" s="9">
        <v>0.62</v>
      </c>
      <c r="D21" s="9">
        <v>0.6</v>
      </c>
      <c r="E21" s="9">
        <v>0.59</v>
      </c>
      <c r="G21" s="8"/>
      <c r="H21" s="8"/>
      <c r="I21" s="8"/>
      <c r="J21" s="8"/>
    </row>
    <row r="22" spans="1:10" x14ac:dyDescent="0.2">
      <c r="A22" s="153" t="s">
        <v>17</v>
      </c>
      <c r="B22" s="7">
        <v>11214</v>
      </c>
      <c r="C22" s="4">
        <v>464</v>
      </c>
      <c r="D22" s="7">
        <v>3729</v>
      </c>
      <c r="E22" s="7">
        <v>14255</v>
      </c>
      <c r="G22" s="6"/>
      <c r="H22" s="6"/>
      <c r="I22" s="6"/>
      <c r="J22" s="6"/>
    </row>
    <row r="23" spans="1:10" x14ac:dyDescent="0.2">
      <c r="A23" s="154"/>
      <c r="B23" s="9">
        <v>0.63</v>
      </c>
      <c r="C23" s="9">
        <v>0.6</v>
      </c>
      <c r="D23" s="9">
        <v>0.56999999999999995</v>
      </c>
      <c r="E23" s="9">
        <v>0.61</v>
      </c>
      <c r="G23" s="8"/>
      <c r="H23" s="8"/>
      <c r="I23" s="8"/>
      <c r="J23" s="8"/>
    </row>
    <row r="24" spans="1:10" x14ac:dyDescent="0.2">
      <c r="A24" s="153" t="s">
        <v>18</v>
      </c>
      <c r="B24" s="4">
        <v>547</v>
      </c>
      <c r="C24" s="4">
        <v>28</v>
      </c>
      <c r="D24" s="4">
        <v>112</v>
      </c>
      <c r="E24" s="4">
        <v>651</v>
      </c>
      <c r="G24" s="6"/>
      <c r="H24" s="6"/>
      <c r="I24" s="6"/>
      <c r="J24" s="6"/>
    </row>
    <row r="25" spans="1:10" x14ac:dyDescent="0.2">
      <c r="A25" s="154"/>
      <c r="B25" s="9">
        <v>0.65</v>
      </c>
      <c r="C25" s="9">
        <v>0.69</v>
      </c>
      <c r="D25" s="9">
        <v>0.63</v>
      </c>
      <c r="E25" s="9">
        <v>0.65</v>
      </c>
      <c r="G25" s="8"/>
      <c r="H25" s="8"/>
      <c r="I25" s="8"/>
      <c r="J25" s="8"/>
    </row>
    <row r="26" spans="1:10" x14ac:dyDescent="0.2">
      <c r="A26" s="153" t="s">
        <v>19</v>
      </c>
      <c r="B26" s="7">
        <v>36040</v>
      </c>
      <c r="C26" s="7">
        <v>2331</v>
      </c>
      <c r="D26" s="7">
        <v>3799</v>
      </c>
      <c r="E26" s="7">
        <v>39582</v>
      </c>
      <c r="G26" s="6"/>
      <c r="H26" s="6"/>
      <c r="I26" s="6"/>
      <c r="J26" s="6"/>
    </row>
    <row r="27" spans="1:10" x14ac:dyDescent="0.2">
      <c r="A27" s="154"/>
      <c r="B27" s="9">
        <v>0.63</v>
      </c>
      <c r="C27" s="9">
        <v>0.62</v>
      </c>
      <c r="D27" s="9">
        <v>0.59</v>
      </c>
      <c r="E27" s="9">
        <v>0.62</v>
      </c>
      <c r="G27" s="8"/>
      <c r="H27" s="8"/>
      <c r="I27" s="8"/>
      <c r="J27" s="8"/>
    </row>
    <row r="28" spans="1:10" x14ac:dyDescent="0.2">
      <c r="A28" s="153" t="s">
        <v>20</v>
      </c>
      <c r="B28" s="7">
        <v>151245</v>
      </c>
      <c r="C28" s="7">
        <v>15971</v>
      </c>
      <c r="D28" s="7">
        <v>25867</v>
      </c>
      <c r="E28" s="7">
        <v>161273</v>
      </c>
      <c r="G28" s="6"/>
      <c r="H28" s="6"/>
      <c r="I28" s="6"/>
      <c r="J28" s="6"/>
    </row>
    <row r="29" spans="1:10" x14ac:dyDescent="0.2">
      <c r="A29" s="154"/>
      <c r="B29" s="9">
        <v>0.61</v>
      </c>
      <c r="C29" s="9">
        <v>0.59</v>
      </c>
      <c r="D29" s="9">
        <v>0.57999999999999996</v>
      </c>
      <c r="E29" s="9">
        <v>0.62</v>
      </c>
      <c r="G29" s="8"/>
      <c r="H29" s="8"/>
      <c r="I29" s="8"/>
      <c r="J29" s="8"/>
    </row>
    <row r="30" spans="1:10" x14ac:dyDescent="0.2">
      <c r="A30" s="10" t="s">
        <v>24</v>
      </c>
      <c r="B30" s="9">
        <v>0.94</v>
      </c>
      <c r="C30" s="9">
        <v>0.1</v>
      </c>
      <c r="D30" s="9">
        <v>0.16</v>
      </c>
      <c r="E30" s="5"/>
    </row>
    <row r="31" spans="1:10" x14ac:dyDescent="0.2">
      <c r="A31" s="30" t="s">
        <v>254</v>
      </c>
    </row>
  </sheetData>
  <mergeCells count="17">
    <mergeCell ref="A1:F1"/>
    <mergeCell ref="A10:A11"/>
    <mergeCell ref="A12:A13"/>
    <mergeCell ref="A14:A15"/>
    <mergeCell ref="A16:A17"/>
    <mergeCell ref="B3:E3"/>
    <mergeCell ref="A4:A5"/>
    <mergeCell ref="D4:D5"/>
    <mergeCell ref="E4:E5"/>
    <mergeCell ref="A6:A7"/>
    <mergeCell ref="A8:A9"/>
    <mergeCell ref="A22:A23"/>
    <mergeCell ref="A24:A25"/>
    <mergeCell ref="A26:A27"/>
    <mergeCell ref="A28:A29"/>
    <mergeCell ref="A18:A19"/>
    <mergeCell ref="A20:A2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1"/>
  <sheetViews>
    <sheetView workbookViewId="0"/>
  </sheetViews>
  <sheetFormatPr baseColWidth="10" defaultRowHeight="15" x14ac:dyDescent="0.2"/>
  <cols>
    <col min="1" max="1" width="44.1640625" customWidth="1"/>
  </cols>
  <sheetData>
    <row r="1" spans="1:10" ht="49.25" customHeight="1" x14ac:dyDescent="0.2">
      <c r="A1" s="163" t="s">
        <v>255</v>
      </c>
      <c r="B1" s="163"/>
      <c r="C1" s="163"/>
      <c r="D1" s="163"/>
      <c r="E1" s="163"/>
      <c r="F1" s="163"/>
    </row>
    <row r="3" spans="1:10" x14ac:dyDescent="0.2">
      <c r="A3" s="3"/>
      <c r="B3" s="155" t="s">
        <v>1</v>
      </c>
      <c r="C3" s="156"/>
      <c r="D3" s="156"/>
      <c r="E3" s="156"/>
    </row>
    <row r="4" spans="1:10" x14ac:dyDescent="0.2">
      <c r="A4" s="153" t="s">
        <v>2</v>
      </c>
      <c r="B4" s="4" t="s">
        <v>3</v>
      </c>
      <c r="C4" s="4" t="s">
        <v>4</v>
      </c>
      <c r="D4" s="146" t="s">
        <v>5</v>
      </c>
      <c r="E4" s="148" t="s">
        <v>27</v>
      </c>
    </row>
    <row r="5" spans="1:10" x14ac:dyDescent="0.2">
      <c r="A5" s="154"/>
      <c r="B5" s="5" t="s">
        <v>7</v>
      </c>
      <c r="C5" s="5" t="s">
        <v>8</v>
      </c>
      <c r="D5" s="147"/>
      <c r="E5" s="149"/>
    </row>
    <row r="6" spans="1:10" x14ac:dyDescent="0.2">
      <c r="A6" s="153" t="s">
        <v>9</v>
      </c>
      <c r="B6" s="141">
        <v>111387</v>
      </c>
      <c r="C6" s="11">
        <v>800</v>
      </c>
      <c r="D6" s="141">
        <v>11587</v>
      </c>
      <c r="E6" s="141">
        <v>123774</v>
      </c>
      <c r="G6" s="6"/>
      <c r="H6" s="6"/>
      <c r="I6" s="6"/>
      <c r="J6" s="6"/>
    </row>
    <row r="7" spans="1:10" x14ac:dyDescent="0.2">
      <c r="A7" s="154"/>
      <c r="B7" s="9">
        <v>0.74</v>
      </c>
      <c r="C7" s="9">
        <v>0.77</v>
      </c>
      <c r="D7" s="9">
        <v>0.65</v>
      </c>
      <c r="E7" s="9">
        <v>0.73</v>
      </c>
      <c r="G7" s="8"/>
      <c r="H7" s="8"/>
      <c r="I7" s="8"/>
      <c r="J7" s="8"/>
    </row>
    <row r="8" spans="1:10" x14ac:dyDescent="0.2">
      <c r="A8" s="153" t="s">
        <v>10</v>
      </c>
      <c r="B8" s="7">
        <v>529738</v>
      </c>
      <c r="C8" s="7">
        <v>77399</v>
      </c>
      <c r="D8" s="7">
        <v>58142</v>
      </c>
      <c r="E8" s="7">
        <v>665280</v>
      </c>
      <c r="G8" s="6"/>
      <c r="H8" s="6"/>
      <c r="I8" s="6"/>
      <c r="J8" s="6"/>
    </row>
    <row r="9" spans="1:10" x14ac:dyDescent="0.2">
      <c r="A9" s="154"/>
      <c r="B9" s="9">
        <v>0.77</v>
      </c>
      <c r="C9" s="9">
        <v>0.75</v>
      </c>
      <c r="D9" s="9">
        <v>0.62</v>
      </c>
      <c r="E9" s="9">
        <v>0.75</v>
      </c>
      <c r="G9" s="8"/>
      <c r="H9" s="8"/>
      <c r="I9" s="8"/>
      <c r="J9" s="8"/>
    </row>
    <row r="10" spans="1:10" x14ac:dyDescent="0.2">
      <c r="A10" s="153" t="s">
        <v>11</v>
      </c>
      <c r="B10" s="7">
        <v>80059</v>
      </c>
      <c r="C10" s="7">
        <v>7901</v>
      </c>
      <c r="D10" s="7">
        <v>8507</v>
      </c>
      <c r="E10" s="7">
        <v>96467</v>
      </c>
      <c r="G10" s="6"/>
      <c r="H10" s="6"/>
      <c r="I10" s="6"/>
      <c r="J10" s="6"/>
    </row>
    <row r="11" spans="1:10" x14ac:dyDescent="0.2">
      <c r="A11" s="154"/>
      <c r="B11" s="9">
        <v>0.7</v>
      </c>
      <c r="C11" s="9">
        <v>0.67</v>
      </c>
      <c r="D11" s="9">
        <v>0.67</v>
      </c>
      <c r="E11" s="9">
        <v>0.7</v>
      </c>
      <c r="G11" s="8"/>
      <c r="H11" s="8"/>
      <c r="I11" s="8"/>
      <c r="J11" s="8"/>
    </row>
    <row r="12" spans="1:10" x14ac:dyDescent="0.2">
      <c r="A12" s="153" t="s">
        <v>12</v>
      </c>
      <c r="B12" s="7">
        <v>105580</v>
      </c>
      <c r="C12" s="7">
        <v>1580</v>
      </c>
      <c r="D12" s="7">
        <v>4320</v>
      </c>
      <c r="E12" s="7">
        <v>111480</v>
      </c>
      <c r="G12" s="6"/>
      <c r="H12" s="6"/>
      <c r="I12" s="6"/>
      <c r="J12" s="6"/>
    </row>
    <row r="13" spans="1:10" x14ac:dyDescent="0.2">
      <c r="A13" s="154"/>
      <c r="B13" s="9">
        <v>0.82</v>
      </c>
      <c r="C13" s="9">
        <v>0.84</v>
      </c>
      <c r="D13" s="9">
        <v>0.8</v>
      </c>
      <c r="E13" s="9">
        <v>0.82</v>
      </c>
      <c r="G13" s="8"/>
      <c r="H13" s="8"/>
      <c r="I13" s="8"/>
      <c r="J13" s="8"/>
    </row>
    <row r="14" spans="1:10" x14ac:dyDescent="0.2">
      <c r="A14" s="153" t="s">
        <v>13</v>
      </c>
      <c r="B14" s="7">
        <v>11345</v>
      </c>
      <c r="C14" s="4">
        <v>306</v>
      </c>
      <c r="D14" s="7">
        <v>1000</v>
      </c>
      <c r="E14" s="7">
        <v>12799</v>
      </c>
      <c r="G14" s="6"/>
      <c r="H14" s="6"/>
      <c r="I14" s="6"/>
      <c r="J14" s="6"/>
    </row>
    <row r="15" spans="1:10" x14ac:dyDescent="0.2">
      <c r="A15" s="154"/>
      <c r="B15" s="9">
        <v>0.72</v>
      </c>
      <c r="C15" s="9">
        <v>0.79</v>
      </c>
      <c r="D15" s="9">
        <v>0.82</v>
      </c>
      <c r="E15" s="9">
        <v>0.72</v>
      </c>
      <c r="G15" s="8"/>
      <c r="H15" s="8"/>
      <c r="I15" s="8"/>
      <c r="J15" s="8"/>
    </row>
    <row r="16" spans="1:10" x14ac:dyDescent="0.2">
      <c r="A16" s="153" t="s">
        <v>14</v>
      </c>
      <c r="B16" s="7">
        <v>13702</v>
      </c>
      <c r="C16" s="4">
        <v>158</v>
      </c>
      <c r="D16" s="7">
        <v>4840</v>
      </c>
      <c r="E16" s="7">
        <v>18699</v>
      </c>
      <c r="G16" s="6"/>
      <c r="H16" s="6"/>
      <c r="I16" s="6"/>
      <c r="J16" s="6"/>
    </row>
    <row r="17" spans="1:10" x14ac:dyDescent="0.2">
      <c r="A17" s="154"/>
      <c r="B17" s="9">
        <v>0.79</v>
      </c>
      <c r="C17" s="9">
        <v>0.74</v>
      </c>
      <c r="D17" s="9">
        <v>0.6</v>
      </c>
      <c r="E17" s="9">
        <v>0.74</v>
      </c>
      <c r="G17" s="8"/>
      <c r="H17" s="8"/>
      <c r="I17" s="8"/>
      <c r="J17" s="8"/>
    </row>
    <row r="18" spans="1:10" x14ac:dyDescent="0.2">
      <c r="A18" s="153" t="s">
        <v>15</v>
      </c>
      <c r="B18" s="7">
        <v>480295</v>
      </c>
      <c r="C18" s="7">
        <v>6270</v>
      </c>
      <c r="D18" s="7">
        <v>36390</v>
      </c>
      <c r="E18" s="7">
        <v>522956</v>
      </c>
      <c r="G18" s="6"/>
      <c r="H18" s="6"/>
      <c r="I18" s="6"/>
      <c r="J18" s="6"/>
    </row>
    <row r="19" spans="1:10" x14ac:dyDescent="0.2">
      <c r="A19" s="154"/>
      <c r="B19" s="9">
        <v>0.78</v>
      </c>
      <c r="C19" s="9">
        <v>0.73</v>
      </c>
      <c r="D19" s="9">
        <v>0.63</v>
      </c>
      <c r="E19" s="9">
        <v>0.77</v>
      </c>
      <c r="G19" s="8"/>
      <c r="H19" s="8"/>
      <c r="I19" s="8"/>
      <c r="J19" s="8"/>
    </row>
    <row r="20" spans="1:10" x14ac:dyDescent="0.2">
      <c r="A20" s="153" t="s">
        <v>16</v>
      </c>
      <c r="B20" s="7">
        <v>26370</v>
      </c>
      <c r="C20" s="4">
        <v>169</v>
      </c>
      <c r="D20" s="7">
        <v>1313</v>
      </c>
      <c r="E20" s="7">
        <v>27852</v>
      </c>
      <c r="G20" s="6"/>
      <c r="H20" s="6"/>
      <c r="I20" s="6"/>
      <c r="J20" s="6"/>
    </row>
    <row r="21" spans="1:10" x14ac:dyDescent="0.2">
      <c r="A21" s="154"/>
      <c r="B21" s="9">
        <v>0.71</v>
      </c>
      <c r="C21" s="9">
        <v>0.75</v>
      </c>
      <c r="D21" s="9">
        <v>0.65</v>
      </c>
      <c r="E21" s="5" t="e">
        <v>#VALUE!</v>
      </c>
      <c r="G21" s="8"/>
      <c r="H21" s="8"/>
      <c r="I21" s="8"/>
      <c r="J21" s="8"/>
    </row>
    <row r="22" spans="1:10" x14ac:dyDescent="0.2">
      <c r="A22" s="153" t="s">
        <v>17</v>
      </c>
      <c r="B22" s="7">
        <v>140915</v>
      </c>
      <c r="C22" s="7">
        <v>1018</v>
      </c>
      <c r="D22" s="7">
        <v>27295</v>
      </c>
      <c r="E22" s="7">
        <v>169227</v>
      </c>
      <c r="G22" s="6"/>
      <c r="H22" s="6"/>
      <c r="I22" s="6"/>
      <c r="J22" s="6"/>
    </row>
    <row r="23" spans="1:10" x14ac:dyDescent="0.2">
      <c r="A23" s="154"/>
      <c r="B23" s="9">
        <v>0.77</v>
      </c>
      <c r="C23" s="9">
        <v>0.7</v>
      </c>
      <c r="D23" s="9">
        <v>0.63</v>
      </c>
      <c r="E23" s="9">
        <v>0.75</v>
      </c>
      <c r="G23" s="8"/>
      <c r="H23" s="8"/>
      <c r="I23" s="8"/>
      <c r="J23" s="8"/>
    </row>
    <row r="24" spans="1:10" x14ac:dyDescent="0.2">
      <c r="A24" s="153" t="s">
        <v>18</v>
      </c>
      <c r="B24" s="7">
        <v>10572</v>
      </c>
      <c r="C24" s="4">
        <v>82</v>
      </c>
      <c r="D24" s="7">
        <v>1389</v>
      </c>
      <c r="E24" s="7">
        <v>12043</v>
      </c>
      <c r="G24" s="6"/>
      <c r="H24" s="6"/>
      <c r="I24" s="6"/>
      <c r="J24" s="6"/>
    </row>
    <row r="25" spans="1:10" x14ac:dyDescent="0.2">
      <c r="A25" s="154"/>
      <c r="B25" s="9">
        <v>0.72</v>
      </c>
      <c r="C25" s="9">
        <v>0.6</v>
      </c>
      <c r="D25" s="9">
        <v>0.59</v>
      </c>
      <c r="E25" s="9">
        <v>0.7</v>
      </c>
      <c r="G25" s="8"/>
      <c r="H25" s="8"/>
      <c r="I25" s="8"/>
      <c r="J25" s="8"/>
    </row>
    <row r="26" spans="1:10" x14ac:dyDescent="0.2">
      <c r="A26" s="153" t="s">
        <v>19</v>
      </c>
      <c r="B26" s="7">
        <v>484269</v>
      </c>
      <c r="C26" s="7">
        <v>4760</v>
      </c>
      <c r="D26" s="7">
        <v>28785</v>
      </c>
      <c r="E26" s="7">
        <v>517815</v>
      </c>
      <c r="G26" s="6"/>
      <c r="H26" s="6"/>
      <c r="I26" s="6"/>
      <c r="J26" s="6"/>
    </row>
    <row r="27" spans="1:10" x14ac:dyDescent="0.2">
      <c r="A27" s="154"/>
      <c r="B27" s="9">
        <v>0.63</v>
      </c>
      <c r="C27" s="9">
        <v>0.62</v>
      </c>
      <c r="D27" s="9">
        <v>0.59</v>
      </c>
      <c r="E27" s="9">
        <v>0.66</v>
      </c>
      <c r="G27" s="8"/>
      <c r="H27" s="8"/>
      <c r="I27" s="8"/>
      <c r="J27" s="8"/>
    </row>
    <row r="28" spans="1:10" x14ac:dyDescent="0.2">
      <c r="A28" s="153" t="s">
        <v>20</v>
      </c>
      <c r="B28" s="7">
        <v>1994232</v>
      </c>
      <c r="C28" s="7">
        <v>100442</v>
      </c>
      <c r="D28" s="7">
        <v>183569</v>
      </c>
      <c r="E28" s="7">
        <v>2278391</v>
      </c>
      <c r="G28" s="6"/>
      <c r="H28" s="6"/>
      <c r="I28" s="6"/>
      <c r="J28" s="6"/>
    </row>
    <row r="29" spans="1:10" x14ac:dyDescent="0.2">
      <c r="A29" s="154"/>
      <c r="B29" s="9">
        <v>0.74</v>
      </c>
      <c r="C29" s="9">
        <v>0.71</v>
      </c>
      <c r="D29" s="9">
        <v>0.62</v>
      </c>
      <c r="E29" s="9">
        <v>0.76</v>
      </c>
      <c r="G29" s="8"/>
      <c r="H29" s="8"/>
      <c r="I29" s="8"/>
      <c r="J29" s="8"/>
    </row>
    <row r="30" spans="1:10" x14ac:dyDescent="0.2">
      <c r="A30" s="10" t="s">
        <v>21</v>
      </c>
      <c r="B30" s="9">
        <v>0.88</v>
      </c>
      <c r="C30" s="9">
        <v>0.04</v>
      </c>
      <c r="D30" s="9">
        <v>0.08</v>
      </c>
      <c r="E30" s="5"/>
    </row>
    <row r="31" spans="1:10" x14ac:dyDescent="0.2">
      <c r="A31" s="30" t="s">
        <v>251</v>
      </c>
    </row>
  </sheetData>
  <mergeCells count="17">
    <mergeCell ref="A20:A21"/>
    <mergeCell ref="A22:A23"/>
    <mergeCell ref="A24:A25"/>
    <mergeCell ref="A26:A27"/>
    <mergeCell ref="A28:A29"/>
    <mergeCell ref="A18:A19"/>
    <mergeCell ref="A1:F1"/>
    <mergeCell ref="B3:E3"/>
    <mergeCell ref="A4:A5"/>
    <mergeCell ref="D4:D5"/>
    <mergeCell ref="E4:E5"/>
    <mergeCell ref="A6:A7"/>
    <mergeCell ref="A8:A9"/>
    <mergeCell ref="A10:A11"/>
    <mergeCell ref="A12:A13"/>
    <mergeCell ref="A14:A15"/>
    <mergeCell ref="A16:A17"/>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1"/>
  <sheetViews>
    <sheetView workbookViewId="0"/>
  </sheetViews>
  <sheetFormatPr baseColWidth="10" defaultRowHeight="15" x14ac:dyDescent="0.2"/>
  <cols>
    <col min="1" max="1" width="44.1640625" customWidth="1"/>
  </cols>
  <sheetData>
    <row r="1" spans="1:10" ht="49.25" customHeight="1" x14ac:dyDescent="0.2">
      <c r="A1" s="163" t="s">
        <v>256</v>
      </c>
      <c r="B1" s="163"/>
      <c r="C1" s="163"/>
      <c r="D1" s="163"/>
      <c r="E1" s="163"/>
      <c r="F1" s="163"/>
    </row>
    <row r="3" spans="1:10" x14ac:dyDescent="0.2">
      <c r="A3" s="3"/>
      <c r="B3" s="155" t="s">
        <v>1</v>
      </c>
      <c r="C3" s="156"/>
      <c r="D3" s="156"/>
      <c r="E3" s="156"/>
    </row>
    <row r="4" spans="1:10" x14ac:dyDescent="0.2">
      <c r="A4" s="153" t="s">
        <v>2</v>
      </c>
      <c r="B4" s="4" t="s">
        <v>3</v>
      </c>
      <c r="C4" s="4" t="s">
        <v>4</v>
      </c>
      <c r="D4" s="146" t="s">
        <v>5</v>
      </c>
      <c r="E4" s="148" t="s">
        <v>253</v>
      </c>
    </row>
    <row r="5" spans="1:10" x14ac:dyDescent="0.2">
      <c r="A5" s="154"/>
      <c r="B5" s="5" t="s">
        <v>7</v>
      </c>
      <c r="C5" s="5" t="s">
        <v>8</v>
      </c>
      <c r="D5" s="147"/>
      <c r="E5" s="149"/>
    </row>
    <row r="6" spans="1:10" x14ac:dyDescent="0.2">
      <c r="A6" s="153" t="s">
        <v>9</v>
      </c>
      <c r="B6" s="141">
        <v>5562</v>
      </c>
      <c r="C6" s="11">
        <v>53</v>
      </c>
      <c r="D6" s="141">
        <v>1116</v>
      </c>
      <c r="E6" s="141">
        <v>6017</v>
      </c>
      <c r="G6" s="6"/>
      <c r="H6" s="6"/>
      <c r="I6" s="6"/>
      <c r="J6" s="6"/>
    </row>
    <row r="7" spans="1:10" x14ac:dyDescent="0.2">
      <c r="A7" s="154"/>
      <c r="B7" s="9">
        <v>0.67</v>
      </c>
      <c r="C7" s="9">
        <v>0.65</v>
      </c>
      <c r="D7" s="9">
        <v>0.61</v>
      </c>
      <c r="E7" s="9">
        <v>0.66</v>
      </c>
      <c r="G7" s="8"/>
      <c r="H7" s="8"/>
      <c r="I7" s="8"/>
      <c r="J7" s="8"/>
    </row>
    <row r="8" spans="1:10" x14ac:dyDescent="0.2">
      <c r="A8" s="153" t="s">
        <v>10</v>
      </c>
      <c r="B8" s="7">
        <v>43359</v>
      </c>
      <c r="C8" s="7">
        <v>7055</v>
      </c>
      <c r="D8" s="7">
        <v>8914</v>
      </c>
      <c r="E8" s="7">
        <v>54544</v>
      </c>
      <c r="G8" s="6"/>
      <c r="H8" s="6"/>
      <c r="I8" s="6"/>
      <c r="J8" s="6"/>
    </row>
    <row r="9" spans="1:10" x14ac:dyDescent="0.2">
      <c r="A9" s="154"/>
      <c r="B9" s="9">
        <v>0.62</v>
      </c>
      <c r="C9" s="9">
        <v>0.62</v>
      </c>
      <c r="D9" s="9">
        <v>0.61</v>
      </c>
      <c r="E9" s="9">
        <v>0.61</v>
      </c>
      <c r="G9" s="8"/>
      <c r="H9" s="8"/>
      <c r="I9" s="8"/>
      <c r="J9" s="8"/>
    </row>
    <row r="10" spans="1:10" x14ac:dyDescent="0.2">
      <c r="A10" s="153" t="s">
        <v>11</v>
      </c>
      <c r="B10" s="7">
        <v>4527</v>
      </c>
      <c r="C10" s="7">
        <v>1658</v>
      </c>
      <c r="D10" s="7">
        <v>1005</v>
      </c>
      <c r="E10" s="7">
        <v>4814</v>
      </c>
      <c r="G10" s="6"/>
      <c r="H10" s="6"/>
      <c r="I10" s="6"/>
      <c r="J10" s="6"/>
    </row>
    <row r="11" spans="1:10" x14ac:dyDescent="0.2">
      <c r="A11" s="154"/>
      <c r="B11" s="9">
        <v>0.62</v>
      </c>
      <c r="C11" s="9">
        <v>0.64</v>
      </c>
      <c r="D11" s="9">
        <v>0.6</v>
      </c>
      <c r="E11" s="9">
        <v>0.61</v>
      </c>
      <c r="G11" s="8"/>
      <c r="H11" s="8"/>
      <c r="I11" s="8"/>
      <c r="J11" s="8"/>
    </row>
    <row r="12" spans="1:10" x14ac:dyDescent="0.2">
      <c r="A12" s="153" t="s">
        <v>12</v>
      </c>
      <c r="B12" s="7">
        <v>6151</v>
      </c>
      <c r="C12" s="4">
        <v>152</v>
      </c>
      <c r="D12" s="4">
        <v>325</v>
      </c>
      <c r="E12" s="7">
        <v>6575</v>
      </c>
      <c r="G12" s="6"/>
      <c r="H12" s="6"/>
      <c r="I12" s="6"/>
      <c r="J12" s="6"/>
    </row>
    <row r="13" spans="1:10" x14ac:dyDescent="0.2">
      <c r="A13" s="154"/>
      <c r="B13" s="9">
        <v>0.73</v>
      </c>
      <c r="C13" s="9">
        <v>0.82</v>
      </c>
      <c r="D13" s="9">
        <v>0.76</v>
      </c>
      <c r="E13" s="9">
        <v>0.73</v>
      </c>
      <c r="G13" s="8"/>
      <c r="H13" s="8"/>
      <c r="I13" s="8"/>
      <c r="J13" s="8"/>
    </row>
    <row r="14" spans="1:10" x14ac:dyDescent="0.2">
      <c r="A14" s="153" t="s">
        <v>13</v>
      </c>
      <c r="B14" s="7">
        <v>1138</v>
      </c>
      <c r="C14" s="4">
        <v>6</v>
      </c>
      <c r="D14" s="4">
        <v>188</v>
      </c>
      <c r="E14" s="7">
        <v>1217</v>
      </c>
      <c r="G14" s="6"/>
      <c r="H14" s="6"/>
      <c r="I14" s="6"/>
      <c r="J14" s="6"/>
    </row>
    <row r="15" spans="1:10" x14ac:dyDescent="0.2">
      <c r="A15" s="154"/>
      <c r="B15" s="9">
        <v>0.62</v>
      </c>
      <c r="C15" s="9">
        <v>0.62</v>
      </c>
      <c r="D15" s="9">
        <v>0.61</v>
      </c>
      <c r="E15" s="9">
        <v>0.61</v>
      </c>
      <c r="G15" s="8"/>
      <c r="H15" s="8"/>
      <c r="I15" s="8"/>
      <c r="J15" s="8"/>
    </row>
    <row r="16" spans="1:10" x14ac:dyDescent="0.2">
      <c r="A16" s="153" t="s">
        <v>14</v>
      </c>
      <c r="B16" s="4">
        <v>876</v>
      </c>
      <c r="C16" s="4">
        <v>9</v>
      </c>
      <c r="D16" s="4">
        <v>486</v>
      </c>
      <c r="E16" s="4">
        <v>863</v>
      </c>
      <c r="G16" s="6"/>
      <c r="H16" s="6"/>
      <c r="I16" s="6"/>
      <c r="J16" s="6"/>
    </row>
    <row r="17" spans="1:10" x14ac:dyDescent="0.2">
      <c r="A17" s="154"/>
      <c r="B17" s="9">
        <v>0.73</v>
      </c>
      <c r="C17" s="9">
        <v>0.67</v>
      </c>
      <c r="D17" s="9">
        <v>0.56999999999999995</v>
      </c>
      <c r="E17" s="9">
        <v>0.69</v>
      </c>
      <c r="G17" s="8"/>
      <c r="H17" s="8"/>
      <c r="I17" s="8"/>
      <c r="J17" s="8"/>
    </row>
    <row r="18" spans="1:10" x14ac:dyDescent="0.2">
      <c r="A18" s="153" t="s">
        <v>15</v>
      </c>
      <c r="B18" s="7">
        <v>43098</v>
      </c>
      <c r="C18" s="4">
        <v>384</v>
      </c>
      <c r="D18" s="7">
        <v>6068</v>
      </c>
      <c r="E18" s="7">
        <v>41926</v>
      </c>
      <c r="G18" s="6"/>
      <c r="H18" s="6"/>
      <c r="I18" s="6"/>
      <c r="J18" s="6"/>
    </row>
    <row r="19" spans="1:10" x14ac:dyDescent="0.2">
      <c r="A19" s="154"/>
      <c r="B19" s="9">
        <v>0.62</v>
      </c>
      <c r="C19" s="9">
        <v>0.6</v>
      </c>
      <c r="D19" s="9">
        <v>0.54</v>
      </c>
      <c r="E19" s="9">
        <v>0.61</v>
      </c>
      <c r="G19" s="8"/>
      <c r="H19" s="8"/>
      <c r="I19" s="8"/>
      <c r="J19" s="8"/>
    </row>
    <row r="20" spans="1:10" x14ac:dyDescent="0.2">
      <c r="A20" s="153" t="s">
        <v>16</v>
      </c>
      <c r="B20" s="7">
        <v>2499</v>
      </c>
      <c r="C20" s="4">
        <v>13</v>
      </c>
      <c r="D20" s="4">
        <v>179</v>
      </c>
      <c r="E20" s="7">
        <v>2560</v>
      </c>
      <c r="G20" s="6"/>
      <c r="H20" s="6"/>
      <c r="I20" s="6"/>
      <c r="J20" s="6"/>
    </row>
    <row r="21" spans="1:10" x14ac:dyDescent="0.2">
      <c r="A21" s="154"/>
      <c r="B21" s="9">
        <v>0.59</v>
      </c>
      <c r="C21" s="9">
        <v>0.62</v>
      </c>
      <c r="D21" s="9">
        <v>0.6</v>
      </c>
      <c r="E21" s="9">
        <v>0.59</v>
      </c>
      <c r="G21" s="8"/>
      <c r="H21" s="8"/>
      <c r="I21" s="8"/>
      <c r="J21" s="8"/>
    </row>
    <row r="22" spans="1:10" x14ac:dyDescent="0.2">
      <c r="A22" s="153" t="s">
        <v>17</v>
      </c>
      <c r="B22" s="7">
        <v>11603</v>
      </c>
      <c r="C22" s="4">
        <v>70</v>
      </c>
      <c r="D22" s="7">
        <v>3734</v>
      </c>
      <c r="E22" s="7">
        <v>14255</v>
      </c>
      <c r="G22" s="6"/>
      <c r="H22" s="6"/>
      <c r="I22" s="6"/>
      <c r="J22" s="6"/>
    </row>
    <row r="23" spans="1:10" x14ac:dyDescent="0.2">
      <c r="A23" s="154"/>
      <c r="B23" s="9">
        <v>0.62</v>
      </c>
      <c r="C23" s="9">
        <v>0.6</v>
      </c>
      <c r="D23" s="9">
        <v>0.56999999999999995</v>
      </c>
      <c r="E23" s="9">
        <v>0.61</v>
      </c>
      <c r="G23" s="8"/>
      <c r="H23" s="8"/>
      <c r="I23" s="8"/>
      <c r="J23" s="8"/>
    </row>
    <row r="24" spans="1:10" x14ac:dyDescent="0.2">
      <c r="A24" s="153" t="s">
        <v>18</v>
      </c>
      <c r="B24" s="4">
        <v>570</v>
      </c>
      <c r="C24" s="4">
        <v>4</v>
      </c>
      <c r="D24" s="4">
        <v>113</v>
      </c>
      <c r="E24" s="4">
        <v>651</v>
      </c>
      <c r="G24" s="6"/>
      <c r="H24" s="6"/>
      <c r="I24" s="6"/>
      <c r="J24" s="6"/>
    </row>
    <row r="25" spans="1:10" x14ac:dyDescent="0.2">
      <c r="A25" s="154"/>
      <c r="B25" s="9">
        <v>0.65</v>
      </c>
      <c r="C25" s="9">
        <v>0.69</v>
      </c>
      <c r="D25" s="9">
        <v>0.63</v>
      </c>
      <c r="E25" s="9">
        <v>0.65</v>
      </c>
      <c r="G25" s="8"/>
      <c r="H25" s="8"/>
      <c r="I25" s="8"/>
      <c r="J25" s="8"/>
    </row>
    <row r="26" spans="1:10" x14ac:dyDescent="0.2">
      <c r="A26" s="153" t="s">
        <v>19</v>
      </c>
      <c r="B26" s="7">
        <v>38045</v>
      </c>
      <c r="C26" s="4">
        <v>360</v>
      </c>
      <c r="D26" s="7">
        <v>3841</v>
      </c>
      <c r="E26" s="7">
        <v>39582</v>
      </c>
      <c r="G26" s="6"/>
      <c r="H26" s="6"/>
      <c r="I26" s="6"/>
      <c r="J26" s="6"/>
    </row>
    <row r="27" spans="1:10" x14ac:dyDescent="0.2">
      <c r="A27" s="154"/>
      <c r="B27" s="9">
        <v>0.63</v>
      </c>
      <c r="C27" s="9">
        <v>0.62</v>
      </c>
      <c r="D27" s="9">
        <v>0.59</v>
      </c>
      <c r="E27" s="9">
        <v>0.62</v>
      </c>
      <c r="G27" s="8"/>
      <c r="H27" s="8"/>
      <c r="I27" s="8"/>
      <c r="J27" s="8"/>
    </row>
    <row r="28" spans="1:10" x14ac:dyDescent="0.2">
      <c r="A28" s="153" t="s">
        <v>20</v>
      </c>
      <c r="B28" s="7">
        <v>157427</v>
      </c>
      <c r="C28" s="7">
        <v>9764</v>
      </c>
      <c r="D28" s="7">
        <v>25971</v>
      </c>
      <c r="E28" s="7">
        <v>161273</v>
      </c>
      <c r="G28" s="6"/>
      <c r="H28" s="6"/>
      <c r="I28" s="6"/>
      <c r="J28" s="6"/>
    </row>
    <row r="29" spans="1:10" x14ac:dyDescent="0.2">
      <c r="A29" s="154"/>
      <c r="B29" s="9">
        <v>0.61</v>
      </c>
      <c r="C29" s="9">
        <v>0.57999999999999996</v>
      </c>
      <c r="D29" s="9">
        <v>0.57999999999999996</v>
      </c>
      <c r="E29" s="9">
        <v>0.62</v>
      </c>
      <c r="G29" s="8"/>
      <c r="H29" s="8"/>
      <c r="I29" s="8"/>
      <c r="J29" s="8"/>
    </row>
    <row r="30" spans="1:10" ht="16" x14ac:dyDescent="0.2">
      <c r="A30" s="10" t="s">
        <v>24</v>
      </c>
      <c r="B30" s="9">
        <v>0.98</v>
      </c>
      <c r="C30" s="9">
        <v>0.06</v>
      </c>
      <c r="D30" s="9">
        <v>0.16</v>
      </c>
      <c r="E30" s="142"/>
    </row>
    <row r="31" spans="1:10" x14ac:dyDescent="0.2">
      <c r="A31" s="30" t="s">
        <v>254</v>
      </c>
    </row>
  </sheetData>
  <mergeCells count="17">
    <mergeCell ref="A20:A21"/>
    <mergeCell ref="A22:A23"/>
    <mergeCell ref="A24:A25"/>
    <mergeCell ref="A26:A27"/>
    <mergeCell ref="A28:A29"/>
    <mergeCell ref="A18:A19"/>
    <mergeCell ref="A1:F1"/>
    <mergeCell ref="B3:E3"/>
    <mergeCell ref="A4:A5"/>
    <mergeCell ref="D4:D5"/>
    <mergeCell ref="E4:E5"/>
    <mergeCell ref="A6:A7"/>
    <mergeCell ref="A8:A9"/>
    <mergeCell ref="A10:A11"/>
    <mergeCell ref="A12:A13"/>
    <mergeCell ref="A14:A15"/>
    <mergeCell ref="A16:A1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30"/>
  <sheetViews>
    <sheetView workbookViewId="0"/>
  </sheetViews>
  <sheetFormatPr baseColWidth="10" defaultColWidth="8.83203125" defaultRowHeight="15" x14ac:dyDescent="0.2"/>
  <cols>
    <col min="1" max="1" width="42.1640625" customWidth="1"/>
    <col min="2" max="2" width="7.1640625" customWidth="1"/>
  </cols>
  <sheetData>
    <row r="1" spans="1:7" ht="20" customHeight="1" x14ac:dyDescent="0.2">
      <c r="A1" s="144" t="s">
        <v>257</v>
      </c>
      <c r="B1" s="21"/>
      <c r="C1" s="21"/>
      <c r="D1" s="21"/>
      <c r="E1" s="21"/>
      <c r="F1" s="21"/>
    </row>
    <row r="2" spans="1:7" ht="44" customHeight="1" x14ac:dyDescent="0.2">
      <c r="A2" s="143" t="s">
        <v>258</v>
      </c>
    </row>
    <row r="4" spans="1:7" x14ac:dyDescent="0.2">
      <c r="A4" t="s">
        <v>259</v>
      </c>
      <c r="C4" s="1" t="s">
        <v>61</v>
      </c>
      <c r="D4" s="1" t="s">
        <v>62</v>
      </c>
      <c r="E4" s="1" t="s">
        <v>63</v>
      </c>
      <c r="F4" s="1" t="s">
        <v>64</v>
      </c>
    </row>
    <row r="5" spans="1:7" x14ac:dyDescent="0.2">
      <c r="A5" s="219" t="s">
        <v>43</v>
      </c>
      <c r="B5" t="s">
        <v>36</v>
      </c>
      <c r="C5" s="16">
        <v>19.99533820429539</v>
      </c>
      <c r="D5" s="16">
        <v>48.14235043243562</v>
      </c>
      <c r="E5" s="16">
        <v>30.301320863014137</v>
      </c>
      <c r="F5" s="16">
        <v>1.5609905002548454</v>
      </c>
      <c r="G5">
        <v>100</v>
      </c>
    </row>
    <row r="6" spans="1:7" x14ac:dyDescent="0.2">
      <c r="A6" s="219"/>
      <c r="B6" t="s">
        <v>37</v>
      </c>
      <c r="C6" s="16">
        <v>40.706410622434099</v>
      </c>
      <c r="D6" s="16">
        <v>30.402126036276833</v>
      </c>
      <c r="E6" s="16">
        <v>27.102748537287507</v>
      </c>
      <c r="F6" s="16">
        <v>1.7887148040015812</v>
      </c>
      <c r="G6">
        <v>100.00000000000003</v>
      </c>
    </row>
    <row r="7" spans="1:7" x14ac:dyDescent="0.2">
      <c r="A7" s="219"/>
      <c r="B7" t="s">
        <v>65</v>
      </c>
      <c r="C7" s="16">
        <v>36.103504298234263</v>
      </c>
      <c r="D7" s="16">
        <v>34.29647174506205</v>
      </c>
      <c r="E7" s="16">
        <v>27.860031113251218</v>
      </c>
      <c r="F7" s="16">
        <v>1.7399928434524703</v>
      </c>
      <c r="G7">
        <v>99.999999999999986</v>
      </c>
    </row>
    <row r="8" spans="1:7" x14ac:dyDescent="0.2">
      <c r="A8" s="220" t="s">
        <v>48</v>
      </c>
      <c r="B8" t="s">
        <v>36</v>
      </c>
      <c r="C8" s="16">
        <v>31.813039299846498</v>
      </c>
      <c r="D8" s="16">
        <v>24.474388582752983</v>
      </c>
      <c r="E8" s="16">
        <v>32.505885145185204</v>
      </c>
      <c r="F8" s="16">
        <v>11.206686972215319</v>
      </c>
      <c r="G8">
        <v>100</v>
      </c>
    </row>
    <row r="9" spans="1:7" x14ac:dyDescent="0.2">
      <c r="A9" s="220"/>
      <c r="B9" t="s">
        <v>37</v>
      </c>
      <c r="C9" s="16">
        <v>48.727611878989933</v>
      </c>
      <c r="D9" s="16">
        <v>24.352764154851485</v>
      </c>
      <c r="E9" s="16">
        <v>17.651604892658789</v>
      </c>
      <c r="F9" s="16">
        <v>9.2680190734997954</v>
      </c>
      <c r="G9">
        <v>100</v>
      </c>
    </row>
    <row r="10" spans="1:7" x14ac:dyDescent="0.2">
      <c r="A10" s="220"/>
      <c r="B10" t="s">
        <v>65</v>
      </c>
      <c r="C10" s="16">
        <v>43.816738338056759</v>
      </c>
      <c r="D10" s="16">
        <v>24.337672914070097</v>
      </c>
      <c r="E10" s="16">
        <v>21.993044551075307</v>
      </c>
      <c r="F10" s="16">
        <v>9.8525441967978402</v>
      </c>
      <c r="G10">
        <v>100.00000000000001</v>
      </c>
    </row>
    <row r="11" spans="1:7" x14ac:dyDescent="0.2">
      <c r="A11" s="219" t="s">
        <v>44</v>
      </c>
      <c r="B11" t="s">
        <v>36</v>
      </c>
      <c r="C11" s="16">
        <v>5.3320578848946889</v>
      </c>
      <c r="D11" s="16">
        <v>78.438813123742705</v>
      </c>
      <c r="E11" s="16">
        <v>0</v>
      </c>
      <c r="F11" s="16">
        <v>16.229128991362604</v>
      </c>
      <c r="G11">
        <v>100</v>
      </c>
    </row>
    <row r="12" spans="1:7" x14ac:dyDescent="0.2">
      <c r="A12" s="219"/>
      <c r="B12" t="s">
        <v>37</v>
      </c>
      <c r="C12" s="16">
        <v>6.8805261506525941</v>
      </c>
      <c r="D12" s="16">
        <v>73.452333098574258</v>
      </c>
      <c r="E12" s="16">
        <v>0</v>
      </c>
      <c r="F12" s="16">
        <v>19.667140750773164</v>
      </c>
      <c r="G12">
        <v>100.00000000000003</v>
      </c>
    </row>
    <row r="13" spans="1:7" x14ac:dyDescent="0.2">
      <c r="A13" s="219"/>
      <c r="B13" t="s">
        <v>65</v>
      </c>
      <c r="C13" s="16">
        <v>6.2945372057108138</v>
      </c>
      <c r="D13" s="16">
        <v>75.337804335577786</v>
      </c>
      <c r="E13" s="16">
        <v>0</v>
      </c>
      <c r="F13" s="16">
        <v>18.3676584587114</v>
      </c>
      <c r="G13">
        <v>100</v>
      </c>
    </row>
    <row r="14" spans="1:7" x14ac:dyDescent="0.2">
      <c r="A14" s="220" t="s">
        <v>57</v>
      </c>
      <c r="B14" t="s">
        <v>36</v>
      </c>
      <c r="C14" s="16">
        <v>23.244240361948684</v>
      </c>
      <c r="D14" s="16">
        <v>46.354698401340343</v>
      </c>
      <c r="E14" s="16">
        <v>25.55709485334895</v>
      </c>
      <c r="F14" s="16">
        <v>4.8439663833620275</v>
      </c>
      <c r="G14">
        <v>100.00000000000001</v>
      </c>
    </row>
    <row r="15" spans="1:7" x14ac:dyDescent="0.2">
      <c r="A15" s="220"/>
      <c r="B15" t="s">
        <v>37</v>
      </c>
      <c r="C15" s="16">
        <v>41.24265780311552</v>
      </c>
      <c r="D15" s="16">
        <v>31.874944579003834</v>
      </c>
      <c r="E15" s="16">
        <v>22.872396708411024</v>
      </c>
      <c r="F15" s="16">
        <v>4.0100009094696247</v>
      </c>
      <c r="G15">
        <v>100</v>
      </c>
    </row>
    <row r="16" spans="1:7" x14ac:dyDescent="0.2">
      <c r="A16" s="220"/>
      <c r="B16" t="s">
        <v>65</v>
      </c>
      <c r="C16" s="16">
        <v>36.883605030221737</v>
      </c>
      <c r="D16" s="16">
        <v>35.316590657521594</v>
      </c>
      <c r="E16" s="16">
        <v>23.577788365729131</v>
      </c>
      <c r="F16" s="16">
        <v>4.2220159465275335</v>
      </c>
      <c r="G16">
        <v>100</v>
      </c>
    </row>
    <row r="30" spans="11:11" x14ac:dyDescent="0.2">
      <c r="K30" s="130" t="s">
        <v>260</v>
      </c>
    </row>
  </sheetData>
  <mergeCells count="4">
    <mergeCell ref="A5:A7"/>
    <mergeCell ref="A8:A10"/>
    <mergeCell ref="A11:A13"/>
    <mergeCell ref="A14:A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37</vt:i4>
      </vt:variant>
      <vt:variant>
        <vt:lpstr>Named Ranges</vt:lpstr>
      </vt:variant>
      <vt:variant>
        <vt:i4>15</vt:i4>
      </vt:variant>
    </vt:vector>
  </HeadingPairs>
  <TitlesOfParts>
    <vt:vector size="52" baseType="lpstr">
      <vt:lpstr>Table 1</vt:lpstr>
      <vt:lpstr>Table 2</vt:lpstr>
      <vt:lpstr>Table 3</vt:lpstr>
      <vt:lpstr>Figure 1</vt:lpstr>
      <vt:lpstr>Table 4</vt:lpstr>
      <vt:lpstr>Table 5</vt:lpstr>
      <vt:lpstr>Table 6</vt:lpstr>
      <vt:lpstr>Figure 2</vt:lpstr>
      <vt:lpstr>Table 7</vt:lpstr>
      <vt:lpstr>Table 8</vt:lpstr>
      <vt:lpstr>Table 9</vt:lpstr>
      <vt:lpstr>Table 10</vt:lpstr>
      <vt:lpstr>Annex 1 TA1.1</vt:lpstr>
      <vt:lpstr>Annex 1 TA1.2</vt:lpstr>
      <vt:lpstr>Annex 2 TA2.1</vt:lpstr>
      <vt:lpstr>Annex 2 TA2.2</vt:lpstr>
      <vt:lpstr>Annex 2 TA2.3</vt:lpstr>
      <vt:lpstr>Annex 3 - Argentina</vt:lpstr>
      <vt:lpstr>Annex 3 - Brazil</vt:lpstr>
      <vt:lpstr>Annex 3 - Chile</vt:lpstr>
      <vt:lpstr>Annex 3 - Colombia</vt:lpstr>
      <vt:lpstr>Annex 3 - Costa Rica</vt:lpstr>
      <vt:lpstr>Annex 3 - El Salvador</vt:lpstr>
      <vt:lpstr>Annex 3 - Mexico</vt:lpstr>
      <vt:lpstr>Annex 3 - Paraguay</vt:lpstr>
      <vt:lpstr>Annex 3 - Peru</vt:lpstr>
      <vt:lpstr>Annex 3 - Uruguay</vt:lpstr>
      <vt:lpstr>Sensitivity - S1</vt:lpstr>
      <vt:lpstr>Sensitivity - S2</vt:lpstr>
      <vt:lpstr>Sensitivity - S3</vt:lpstr>
      <vt:lpstr>Sensitivity - S4</vt:lpstr>
      <vt:lpstr>Sensitivity - S5</vt:lpstr>
      <vt:lpstr>Sensitivity - S6</vt:lpstr>
      <vt:lpstr>Sensitivity - S7</vt:lpstr>
      <vt:lpstr>Sensitivity - S8</vt:lpstr>
      <vt:lpstr>Sensitivity - S9</vt:lpstr>
      <vt:lpstr>Sensitivity - S10</vt:lpstr>
      <vt:lpstr>'Annex 1 TA1.1'!_Ref209531737</vt:lpstr>
      <vt:lpstr>'Table 2'!_Ref209531756</vt:lpstr>
      <vt:lpstr>'Table 7'!_Ref209623482</vt:lpstr>
      <vt:lpstr>'Table 6'!_Ref218707762</vt:lpstr>
      <vt:lpstr>'Figure 2'!_Ref218761036</vt:lpstr>
      <vt:lpstr>'Table 8'!_Ref219483489</vt:lpstr>
      <vt:lpstr>'Table 9'!_Ref220935141</vt:lpstr>
      <vt:lpstr>'Table 3'!_Ref220940187</vt:lpstr>
      <vt:lpstr>'Figure 1'!_Ref220940232</vt:lpstr>
      <vt:lpstr>'Table 4'!_Ref220940276</vt:lpstr>
      <vt:lpstr>'Table 10'!_Ref220944046</vt:lpstr>
      <vt:lpstr>'Table 5'!_Ref223623911</vt:lpstr>
      <vt:lpstr>'Annex 1 TA1.2'!_Ref231910624</vt:lpstr>
      <vt:lpstr>'Table 3'!OLE_LINK3</vt:lpstr>
      <vt:lpstr>'Sensitivity - S1'!OLE_LINK5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natalia aranco</cp:lastModifiedBy>
  <dcterms:created xsi:type="dcterms:W3CDTF">2026-08-25T21:43:32Z</dcterms:created>
  <dcterms:modified xsi:type="dcterms:W3CDTF">2026-08-25T21:48:25Z</dcterms:modified>
</cp:coreProperties>
</file>