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drawings/drawing2.xml" ContentType="application/vnd.openxmlformats-officedocument.drawingml.chartshapes+xml"/>
  <Override PartName="/xl/workbook.xml" ContentType="application/vnd.openxmlformats-officedocument.spreadsheetml.sheet.main+xml"/>
  <Override PartName="/xl/worksheets/sheet5.xml" ContentType="application/vnd.openxmlformats-officedocument.spreadsheetml.worksheet+xml"/>
  <Override PartName="/xl/charts/chart18.xml" ContentType="application/vnd.openxmlformats-officedocument.drawingml.chart+xml"/>
  <Override PartName="/xl/charts/colors17.xml" ContentType="application/vnd.ms-office.chartcolorstyle+xml"/>
  <Override PartName="/xl/charts/style17.xml" ContentType="application/vnd.ms-office.chartstyle+xml"/>
  <Override PartName="/xl/charts/chart17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charts/colors19.xml" ContentType="application/vnd.ms-office.chartcolorstyle+xml"/>
  <Override PartName="/xl/charts/style19.xml" ContentType="application/vnd.ms-office.chartstyle+xml"/>
  <Override PartName="/xl/charts/chart19.xml" ContentType="application/vnd.openxmlformats-officedocument.drawingml.chart+xml"/>
  <Override PartName="/xl/charts/colors16.xml" ContentType="application/vnd.ms-office.chartcolorstyle+xml"/>
  <Override PartName="/xl/charts/style16.xml" ContentType="application/vnd.ms-office.chartstyle+xml"/>
  <Override PartName="/xl/charts/chart16.xml" ContentType="application/vnd.openxmlformats-officedocument.drawingml.chart+xml"/>
  <Override PartName="/xl/charts/colors13.xml" ContentType="application/vnd.ms-office.chartcolorstyle+xml"/>
  <Override PartName="/xl/charts/style13.xml" ContentType="application/vnd.ms-office.chartstyle+xml"/>
  <Override PartName="/xl/charts/chart13.xml" ContentType="application/vnd.openxmlformats-officedocument.drawingml.chart+xml"/>
  <Override PartName="/xl/worksheets/sheet1.xml" ContentType="application/vnd.openxmlformats-officedocument.spreadsheetml.worksheet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worksheets/sheet2.xml" ContentType="application/vnd.openxmlformats-officedocument.spreadsheetml.worksheet+xml"/>
  <Override PartName="/xl/charts/style12.xml" ContentType="application/vnd.ms-office.chartstyle+xml"/>
  <Override PartName="/xl/charts/colors12.xml" ContentType="application/vnd.ms-office.chartcolorstyle+xml"/>
  <Override PartName="/xl/charts/colors11.xml" ContentType="application/vnd.ms-office.chartcolorsty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hart12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charts/chart4.xml" ContentType="application/vnd.openxmlformats-officedocument.drawingml.chart+xml"/>
  <Override PartName="/xl/charts/colors3.xml" ContentType="application/vnd.ms-office.chartcolorstyle+xml"/>
  <Override PartName="/xl/charts/colors8.xml" ContentType="application/vnd.ms-office.chartcolorstyle+xml"/>
  <Override PartName="/xl/charts/style7.xml" ContentType="application/vnd.ms-office.chartstyle+xml"/>
  <Override PartName="/xl/charts/colors7.xml" ContentType="application/vnd.ms-office.chartcolorstyle+xml"/>
  <Override PartName="/xl/charts/style10.xml" ContentType="application/vnd.ms-office.chartstyle+xml"/>
  <Override PartName="/xl/charts/style4.xml" ContentType="application/vnd.ms-office.chartstyle+xml"/>
  <Override PartName="/xl/charts/chart10.xml" ContentType="application/vnd.openxmlformats-officedocument.drawingml.chart+xml"/>
  <Override PartName="/xl/charts/colors9.xml" ContentType="application/vnd.ms-office.chartcolorstyle+xml"/>
  <Override PartName="/xl/charts/style9.xml" ContentType="application/vnd.ms-office.chartstyle+xml"/>
  <Override PartName="/xl/charts/chart8.xml" ContentType="application/vnd.openxmlformats-officedocument.drawingml.chart+xml"/>
  <Override PartName="/xl/charts/style8.xml" ContentType="application/vnd.ms-office.chartstyle+xml"/>
  <Override PartName="/xl/charts/chart9.xml" ContentType="application/vnd.openxmlformats-officedocument.drawingml.chart+xml"/>
  <Override PartName="/xl/charts/chart7.xml" ContentType="application/vnd.openxmlformats-officedocument.drawingml.chart+xml"/>
  <Override PartName="/xl/charts/colors6.xml" ContentType="application/vnd.ms-office.chartcolorstyle+xml"/>
  <Override PartName="/xl/charts/style11.xml" ContentType="application/vnd.ms-office.chartstyle+xml"/>
  <Override PartName="/xl/charts/chart11.xml" ContentType="application/vnd.openxmlformats-officedocument.drawingml.chart+xml"/>
  <Override PartName="/xl/charts/colors4.xml" ContentType="application/vnd.ms-office.chartcolorstyle+xml"/>
  <Override PartName="/xl/charts/colors10.xml" ContentType="application/vnd.ms-office.chartcolorstyle+xml"/>
  <Override PartName="/xl/charts/chart5.xml" ContentType="application/vnd.openxmlformats-officedocument.drawingml.chart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style5.xml" ContentType="application/vnd.ms-office.chart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externalLinks/externalLink1.xml" ContentType="application/vnd.openxmlformats-officedocument.spreadsheetml.externalLink+xml"/>
  <Override PartName="/customXml/itemProps5.xml" ContentType="application/vnd.openxmlformats-officedocument.customXmlProperties+xml"/>
  <Override PartName="/customXml/itemProps4.xml" ContentType="application/vnd.openxmlformats-officedocument.customXml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6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5" rupBuild="184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ynthiama\Documents\Coms Social Sector\Pulso 2017\Partes\"/>
    </mc:Choice>
  </mc:AlternateContent>
  <bookViews>
    <workbookView xWindow="0" yWindow="0" windowWidth="12264" windowHeight="3240" tabRatio="787" activeTab="12" xr2:uid="{00000000-000D-0000-FFFF-FFFF00000000}"/>
  </bookViews>
  <sheets>
    <sheet name="home" sheetId="35" r:id="rId1"/>
    <sheet name="income" sheetId="36" r:id="rId2"/>
    <sheet name="groups" sheetId="37" r:id="rId3"/>
    <sheet name="housing" sheetId="38" r:id="rId4"/>
    <sheet name="infancy" sheetId="39" r:id="rId5"/>
    <sheet name="childhood" sheetId="40" r:id="rId6"/>
    <sheet name="youth" sheetId="42" r:id="rId7"/>
    <sheet name="adulhood" sheetId="49" r:id="rId8"/>
    <sheet name="old age" sheetId="48" r:id="rId9"/>
    <sheet name="inputs" sheetId="52" r:id="rId10"/>
    <sheet name="multid" sheetId="44" r:id="rId11"/>
    <sheet name="surveys" sheetId="41" r:id="rId12"/>
    <sheet name="annexes" sheetId="46" r:id="rId13"/>
  </sheets>
  <externalReferences>
    <externalReference r:id="rId14"/>
  </externalReferences>
  <calcPr calcId="171027"/>
  <fileRecoveryPr autoRecover="0"/>
</workbook>
</file>

<file path=xl/calcChain.xml><?xml version="1.0" encoding="utf-8"?>
<calcChain xmlns="http://schemas.openxmlformats.org/spreadsheetml/2006/main">
  <c r="BL24" i="44" l="1"/>
  <c r="BO24" i="44"/>
  <c r="BN24" i="44"/>
  <c r="BM24" i="44"/>
  <c r="AT17" i="44"/>
  <c r="AU17" i="44"/>
  <c r="AU22" i="44" s="1"/>
  <c r="AV17" i="44"/>
  <c r="AV29" i="44" s="1"/>
  <c r="AW17" i="44"/>
  <c r="AW22" i="44" s="1"/>
  <c r="AX17" i="44"/>
  <c r="AY17" i="44"/>
  <c r="AY22" i="44" s="1"/>
  <c r="AZ17" i="44"/>
  <c r="AZ29" i="44" s="1"/>
  <c r="BA17" i="44"/>
  <c r="BA25" i="44" s="1"/>
  <c r="BB17" i="44"/>
  <c r="BC17" i="44"/>
  <c r="BC23" i="44" s="1"/>
  <c r="BD17" i="44"/>
  <c r="BE17" i="44"/>
  <c r="BE25" i="44" s="1"/>
  <c r="BF17" i="44"/>
  <c r="BG17" i="44"/>
  <c r="BG23" i="44" s="1"/>
  <c r="AR17" i="44"/>
  <c r="AR25" i="44" s="1"/>
  <c r="AS17" i="44"/>
  <c r="AS22" i="44" s="1"/>
  <c r="AQ17" i="44"/>
  <c r="AQ25" i="44" s="1"/>
  <c r="AV34" i="44" l="1"/>
  <c r="AV32" i="44"/>
  <c r="AR29" i="44"/>
  <c r="AZ30" i="44"/>
  <c r="AZ34" i="44"/>
  <c r="AV30" i="44"/>
  <c r="BC34" i="44"/>
  <c r="BC30" i="44"/>
  <c r="BC26" i="44"/>
  <c r="BC22" i="44"/>
  <c r="BG32" i="44"/>
  <c r="BG28" i="44"/>
  <c r="BG24" i="44"/>
  <c r="BC32" i="44"/>
  <c r="BC28" i="44"/>
  <c r="BC24" i="44"/>
  <c r="AR33" i="44"/>
  <c r="AZ32" i="44"/>
  <c r="BG34" i="44"/>
  <c r="BG30" i="44"/>
  <c r="BG26" i="44"/>
  <c r="BG22" i="44"/>
  <c r="BE34" i="44"/>
  <c r="BE32" i="44"/>
  <c r="BE30" i="44"/>
  <c r="BE28" i="44"/>
  <c r="BE26" i="44"/>
  <c r="BE24" i="44"/>
  <c r="BE22" i="44"/>
  <c r="AQ33" i="44"/>
  <c r="AR27" i="44"/>
  <c r="AZ33" i="44"/>
  <c r="AZ31" i="44"/>
  <c r="AV33" i="44"/>
  <c r="AV31" i="44"/>
  <c r="BA34" i="44"/>
  <c r="BA32" i="44"/>
  <c r="BA30" i="44"/>
  <c r="BA28" i="44"/>
  <c r="BA26" i="44"/>
  <c r="BA24" i="44"/>
  <c r="BA22" i="44"/>
  <c r="AQ24" i="44"/>
  <c r="AQ28" i="44"/>
  <c r="AQ32" i="44"/>
  <c r="AQ26" i="44"/>
  <c r="AQ30" i="44"/>
  <c r="AQ34" i="44"/>
  <c r="BF22" i="44"/>
  <c r="BF26" i="44"/>
  <c r="BF30" i="44"/>
  <c r="BF34" i="44"/>
  <c r="BF25" i="44"/>
  <c r="BF29" i="44"/>
  <c r="BF33" i="44"/>
  <c r="BF24" i="44"/>
  <c r="BF28" i="44"/>
  <c r="BF32" i="44"/>
  <c r="BF23" i="44"/>
  <c r="BF27" i="44"/>
  <c r="BF31" i="44"/>
  <c r="BB22" i="44"/>
  <c r="BB26" i="44"/>
  <c r="BB30" i="44"/>
  <c r="BB34" i="44"/>
  <c r="BB25" i="44"/>
  <c r="BB29" i="44"/>
  <c r="BB33" i="44"/>
  <c r="BB24" i="44"/>
  <c r="BB28" i="44"/>
  <c r="BB32" i="44"/>
  <c r="BB23" i="44"/>
  <c r="BB27" i="44"/>
  <c r="BB31" i="44"/>
  <c r="AX22" i="44"/>
  <c r="AX23" i="44"/>
  <c r="AX24" i="44"/>
  <c r="AX25" i="44"/>
  <c r="AX26" i="44"/>
  <c r="AX27" i="44"/>
  <c r="AX28" i="44"/>
  <c r="AT22" i="44"/>
  <c r="AT23" i="44"/>
  <c r="AT24" i="44"/>
  <c r="AT25" i="44"/>
  <c r="AT26" i="44"/>
  <c r="AT27" i="44"/>
  <c r="AT28" i="44"/>
  <c r="AQ31" i="44"/>
  <c r="AQ23" i="44"/>
  <c r="AX34" i="44"/>
  <c r="AX33" i="44"/>
  <c r="AX32" i="44"/>
  <c r="AX31" i="44"/>
  <c r="AX30" i="44"/>
  <c r="AX29" i="44"/>
  <c r="AQ29" i="44"/>
  <c r="AR24" i="44"/>
  <c r="AR28" i="44"/>
  <c r="AR32" i="44"/>
  <c r="AR22" i="44"/>
  <c r="AR26" i="44"/>
  <c r="AR30" i="44"/>
  <c r="AR34" i="44"/>
  <c r="BD24" i="44"/>
  <c r="BD28" i="44"/>
  <c r="BD32" i="44"/>
  <c r="BD23" i="44"/>
  <c r="BD27" i="44"/>
  <c r="BD31" i="44"/>
  <c r="BD22" i="44"/>
  <c r="BD26" i="44"/>
  <c r="BD30" i="44"/>
  <c r="BD34" i="44"/>
  <c r="BD25" i="44"/>
  <c r="BD29" i="44"/>
  <c r="BD33" i="44"/>
  <c r="AZ22" i="44"/>
  <c r="AZ23" i="44"/>
  <c r="AZ24" i="44"/>
  <c r="AZ25" i="44"/>
  <c r="AZ26" i="44"/>
  <c r="AZ27" i="44"/>
  <c r="AZ28" i="44"/>
  <c r="AV22" i="44"/>
  <c r="AV23" i="44"/>
  <c r="AV24" i="44"/>
  <c r="AV25" i="44"/>
  <c r="AV26" i="44"/>
  <c r="AV27" i="44"/>
  <c r="AV28" i="44"/>
  <c r="AQ22" i="44"/>
  <c r="AQ27" i="44"/>
  <c r="AR31" i="44"/>
  <c r="AR23" i="44"/>
  <c r="AT34" i="44"/>
  <c r="AT33" i="44"/>
  <c r="AT32" i="44"/>
  <c r="AT31" i="44"/>
  <c r="AT30" i="44"/>
  <c r="AT29" i="44"/>
  <c r="AW34" i="44"/>
  <c r="AS34" i="44"/>
  <c r="AW33" i="44"/>
  <c r="AS33" i="44"/>
  <c r="AW32" i="44"/>
  <c r="AS32" i="44"/>
  <c r="AW31" i="44"/>
  <c r="AS31" i="44"/>
  <c r="AW30" i="44"/>
  <c r="AS30" i="44"/>
  <c r="AW29" i="44"/>
  <c r="AS29" i="44"/>
  <c r="AW28" i="44"/>
  <c r="AS28" i="44"/>
  <c r="AW27" i="44"/>
  <c r="AS27" i="44"/>
  <c r="AW26" i="44"/>
  <c r="AS26" i="44"/>
  <c r="AW25" i="44"/>
  <c r="AS25" i="44"/>
  <c r="AW24" i="44"/>
  <c r="AS24" i="44"/>
  <c r="AW23" i="44"/>
  <c r="AS23" i="44"/>
  <c r="BG33" i="44"/>
  <c r="BC33" i="44"/>
  <c r="BE31" i="44"/>
  <c r="BA31" i="44"/>
  <c r="BG29" i="44"/>
  <c r="BC29" i="44"/>
  <c r="BE27" i="44"/>
  <c r="BA27" i="44"/>
  <c r="BG25" i="44"/>
  <c r="BC25" i="44"/>
  <c r="BE23" i="44"/>
  <c r="BA23" i="44"/>
  <c r="AY34" i="44"/>
  <c r="AU34" i="44"/>
  <c r="AY33" i="44"/>
  <c r="AU33" i="44"/>
  <c r="AY32" i="44"/>
  <c r="AU32" i="44"/>
  <c r="AY31" i="44"/>
  <c r="AU31" i="44"/>
  <c r="AY30" i="44"/>
  <c r="AU30" i="44"/>
  <c r="AY29" i="44"/>
  <c r="AU29" i="44"/>
  <c r="AY28" i="44"/>
  <c r="AU28" i="44"/>
  <c r="AY27" i="44"/>
  <c r="AU27" i="44"/>
  <c r="AY26" i="44"/>
  <c r="AU26" i="44"/>
  <c r="AY25" i="44"/>
  <c r="AU25" i="44"/>
  <c r="AY24" i="44"/>
  <c r="AU24" i="44"/>
  <c r="AY23" i="44"/>
  <c r="AU23" i="44"/>
  <c r="BE33" i="44"/>
  <c r="BA33" i="44"/>
  <c r="BG31" i="44"/>
  <c r="BC31" i="44"/>
  <c r="BE29" i="44"/>
  <c r="BA29" i="44"/>
  <c r="BG27" i="44"/>
  <c r="BC27" i="44"/>
  <c r="BH25" i="44" l="1"/>
  <c r="BH33" i="44"/>
  <c r="BH23" i="44"/>
  <c r="BH26" i="44"/>
  <c r="BH27" i="44"/>
  <c r="BH29" i="44"/>
  <c r="BH31" i="44"/>
  <c r="BH32" i="44"/>
  <c r="BH22" i="44"/>
  <c r="BH34" i="44"/>
  <c r="BH28" i="44"/>
  <c r="BH30" i="44"/>
  <c r="BH24" i="44"/>
  <c r="AV52" i="46" l="1"/>
  <c r="AU52" i="46"/>
  <c r="AT52" i="46"/>
  <c r="AS52" i="46"/>
  <c r="AR52" i="46"/>
  <c r="AQ52" i="46"/>
  <c r="AP52" i="46"/>
  <c r="AO52" i="46"/>
  <c r="AN52" i="46"/>
  <c r="AM52" i="46"/>
  <c r="AL52" i="46"/>
  <c r="AK52" i="46"/>
  <c r="AW51" i="46"/>
  <c r="AW50" i="46"/>
  <c r="AW49" i="46"/>
  <c r="AW48" i="46"/>
  <c r="AW47" i="46"/>
  <c r="AW46" i="46"/>
  <c r="AW45" i="46"/>
  <c r="AW44" i="46"/>
  <c r="AW43" i="46"/>
  <c r="AW42" i="46"/>
  <c r="AW41" i="46"/>
  <c r="AW40" i="46"/>
  <c r="AW39" i="46"/>
  <c r="AW38" i="46"/>
  <c r="AW37" i="46"/>
  <c r="AW36" i="46"/>
  <c r="AW35" i="46"/>
  <c r="AW34" i="46"/>
  <c r="AW33" i="46"/>
  <c r="AW32" i="46"/>
  <c r="AW31" i="46"/>
  <c r="AW30" i="46"/>
  <c r="AW29" i="46"/>
  <c r="AW28" i="46"/>
  <c r="AW27" i="46"/>
  <c r="AC73" i="46"/>
  <c r="AC72" i="46"/>
  <c r="AC71" i="46"/>
  <c r="AC70" i="46"/>
  <c r="AC69" i="46"/>
  <c r="AC68" i="46"/>
  <c r="AC67" i="46"/>
  <c r="AC66" i="46"/>
  <c r="AC65" i="46"/>
  <c r="AC64" i="46"/>
  <c r="AC63" i="46"/>
  <c r="AC62" i="46"/>
  <c r="AC61" i="46"/>
  <c r="AC60" i="46"/>
  <c r="AC59" i="46"/>
  <c r="AC58" i="46"/>
  <c r="AC57" i="46"/>
  <c r="AC56" i="46"/>
  <c r="AC55" i="46"/>
  <c r="AC54" i="46"/>
  <c r="AC53" i="46"/>
  <c r="AC52" i="46"/>
  <c r="AC51" i="46"/>
  <c r="AC50" i="46"/>
  <c r="AC49" i="46"/>
  <c r="AC48" i="46"/>
  <c r="AC46" i="46"/>
  <c r="AC45" i="46"/>
  <c r="AC44" i="46"/>
  <c r="AC43" i="46"/>
  <c r="AC42" i="46"/>
  <c r="AC41" i="46"/>
  <c r="AC40" i="46"/>
  <c r="AC39" i="46"/>
  <c r="AC38" i="46"/>
  <c r="AC37" i="46"/>
  <c r="AC36" i="46"/>
  <c r="AC35" i="46"/>
  <c r="AC34" i="46"/>
  <c r="AC33" i="46"/>
  <c r="AC32" i="46"/>
  <c r="AC31" i="46"/>
  <c r="AC30" i="46"/>
  <c r="AC29" i="46"/>
  <c r="AC28" i="46"/>
  <c r="AC27" i="46"/>
  <c r="H51" i="46"/>
  <c r="G51" i="46"/>
  <c r="F51" i="46"/>
  <c r="E51" i="46"/>
  <c r="D51" i="46"/>
  <c r="I50" i="46"/>
  <c r="I49" i="46"/>
  <c r="I48" i="46"/>
  <c r="I47" i="46"/>
  <c r="I46" i="46"/>
  <c r="I45" i="46"/>
  <c r="I44" i="46"/>
  <c r="I43" i="46"/>
  <c r="I42" i="46"/>
  <c r="I41" i="46"/>
  <c r="I40" i="46"/>
  <c r="I39" i="46"/>
  <c r="I38" i="46"/>
  <c r="I37" i="46"/>
  <c r="I36" i="46"/>
  <c r="I35" i="46"/>
  <c r="I34" i="46"/>
  <c r="I33" i="46"/>
  <c r="I32" i="46"/>
  <c r="I31" i="46"/>
  <c r="I30" i="46"/>
  <c r="I29" i="46"/>
  <c r="I28" i="46"/>
  <c r="I27" i="46"/>
  <c r="I26" i="46"/>
  <c r="AW54" i="46" l="1"/>
  <c r="AW52" i="46"/>
  <c r="AW53" i="46"/>
  <c r="I51" i="46"/>
  <c r="AO232" i="38" l="1"/>
  <c r="AO231" i="38"/>
  <c r="AO230" i="38"/>
  <c r="AO229" i="38"/>
</calcChain>
</file>

<file path=xl/sharedStrings.xml><?xml version="1.0" encoding="utf-8"?>
<sst xmlns="http://schemas.openxmlformats.org/spreadsheetml/2006/main" count="3031" uniqueCount="478">
  <si>
    <t>ARG</t>
  </si>
  <si>
    <t>BOL</t>
  </si>
  <si>
    <t>BRA</t>
  </si>
  <si>
    <t>CHL</t>
  </si>
  <si>
    <t>COL</t>
  </si>
  <si>
    <t>CRI</t>
  </si>
  <si>
    <t>DOM</t>
  </si>
  <si>
    <t>ECU</t>
  </si>
  <si>
    <t>GTM</t>
  </si>
  <si>
    <t>HND</t>
  </si>
  <si>
    <t>JAM</t>
  </si>
  <si>
    <t>MEX</t>
  </si>
  <si>
    <t>NIC</t>
  </si>
  <si>
    <t>PAN</t>
  </si>
  <si>
    <t>PER</t>
  </si>
  <si>
    <t>PRY</t>
  </si>
  <si>
    <t>SLV</t>
  </si>
  <si>
    <t>URY</t>
  </si>
  <si>
    <t>VEN</t>
  </si>
  <si>
    <t>Argentina</t>
  </si>
  <si>
    <t>Encuesta Permanente de Hogares - Puntual</t>
  </si>
  <si>
    <t>EPHP</t>
  </si>
  <si>
    <t>1999-2002</t>
  </si>
  <si>
    <t>Encuesta Permanente de Hogares - Continua</t>
  </si>
  <si>
    <t>EPHC</t>
  </si>
  <si>
    <t>Bolivia</t>
  </si>
  <si>
    <t>Encuesta Continua de Hogares</t>
  </si>
  <si>
    <t>ECH</t>
  </si>
  <si>
    <t>Brasil</t>
  </si>
  <si>
    <t>Pesquisa Nacional por Amostra de Domicilio</t>
  </si>
  <si>
    <t>PNAD</t>
  </si>
  <si>
    <t>Chile</t>
  </si>
  <si>
    <t>Encuesta de Caracterización Socioeconómica Nacional</t>
  </si>
  <si>
    <t>CASEN</t>
  </si>
  <si>
    <t>Colombia</t>
  </si>
  <si>
    <t>Encuesta Nacional de Hogares-Fuerza de Trabajo</t>
  </si>
  <si>
    <t>ENH-FT</t>
  </si>
  <si>
    <t>1999-2000</t>
  </si>
  <si>
    <t>2001-2005</t>
  </si>
  <si>
    <t>Gran Encuesta Integrada de Hogares</t>
  </si>
  <si>
    <t>GEIH</t>
  </si>
  <si>
    <t>Costa Rica</t>
  </si>
  <si>
    <t>Encuesta de Hogares de Propósitos Múltiples</t>
  </si>
  <si>
    <t>EHPM</t>
  </si>
  <si>
    <t>1999-2009</t>
  </si>
  <si>
    <t>Encuesta Nacional de Hogares</t>
  </si>
  <si>
    <t>ENAHO</t>
  </si>
  <si>
    <t>Ecuador</t>
  </si>
  <si>
    <t>Encuesta Periódica de Empleo, Desempleo y Subempleo</t>
  </si>
  <si>
    <t>ENEMDU</t>
  </si>
  <si>
    <t>1999-2014</t>
  </si>
  <si>
    <t>El Salvador</t>
  </si>
  <si>
    <t>Guatemala</t>
  </si>
  <si>
    <t>Encuesta Nacional de Ingresos y Gastos Familiares</t>
  </si>
  <si>
    <t>ENIGFAM</t>
  </si>
  <si>
    <t>1998-1999</t>
  </si>
  <si>
    <t>Encuesta Nacional de Condiciones de Vida</t>
  </si>
  <si>
    <t>ENCOVI</t>
  </si>
  <si>
    <t>2000, 2006, 2011</t>
  </si>
  <si>
    <t>Encuesta Nacional de Empleo e Ingresos</t>
  </si>
  <si>
    <t>ENEI</t>
  </si>
  <si>
    <t>Honduras</t>
  </si>
  <si>
    <t>Encuesta Permanente de Hogares de Propósitos Múltiples</t>
  </si>
  <si>
    <t>EPHPM</t>
  </si>
  <si>
    <t>Jamaica</t>
  </si>
  <si>
    <t>Labour Force Survey</t>
  </si>
  <si>
    <t>LFS</t>
  </si>
  <si>
    <t>Survey of Living Conditions</t>
  </si>
  <si>
    <t>SLC</t>
  </si>
  <si>
    <t>1999, 2000, 2003, 2004, 2005, 2006, 2007, 2008, 2009, 2010</t>
  </si>
  <si>
    <t>Encuesta Nacional sobre Ingresos y Gastos de los Hogares</t>
  </si>
  <si>
    <t>ENIGH</t>
  </si>
  <si>
    <t>Nicaragua</t>
  </si>
  <si>
    <t>EMNV</t>
  </si>
  <si>
    <t>2010-2012</t>
  </si>
  <si>
    <t>Encuesta de Hogares</t>
  </si>
  <si>
    <t>EH</t>
  </si>
  <si>
    <t>1999-2010</t>
  </si>
  <si>
    <t>Encuesta de Propósitos Múltiples</t>
  </si>
  <si>
    <t>Encuesta de Niveles de Vida</t>
  </si>
  <si>
    <t>ENV</t>
  </si>
  <si>
    <t>2003, 2008</t>
  </si>
  <si>
    <t>Paraguay</t>
  </si>
  <si>
    <t>Encuesta Permanente de Hogares</t>
  </si>
  <si>
    <t>EPH</t>
  </si>
  <si>
    <t>Encuesta Nacional de Fuerza de Trabajo</t>
  </si>
  <si>
    <t>ENFT</t>
  </si>
  <si>
    <t>Uruguay</t>
  </si>
  <si>
    <t>Venezuela</t>
  </si>
  <si>
    <t>Encuesta de Hogares por Muestreo</t>
  </si>
  <si>
    <t>EHM</t>
  </si>
  <si>
    <t>BLZ</t>
  </si>
  <si>
    <t>BRB</t>
  </si>
  <si>
    <t>HTI</t>
  </si>
  <si>
    <t>BHS</t>
  </si>
  <si>
    <t>GUY</t>
  </si>
  <si>
    <t>SUR</t>
  </si>
  <si>
    <t>TTO</t>
  </si>
  <si>
    <t>Bahamas</t>
  </si>
  <si>
    <t>2001-2009, 2011-2014</t>
  </si>
  <si>
    <t>Barbados</t>
  </si>
  <si>
    <t>Continuous Labour Force Sample Survey</t>
  </si>
  <si>
    <t>CLFS</t>
  </si>
  <si>
    <t>Continuous Sample Survey of Population</t>
  </si>
  <si>
    <t>CSSP</t>
  </si>
  <si>
    <t>2010-2016</t>
  </si>
  <si>
    <t>2000-2016</t>
  </si>
  <si>
    <t>Mexico</t>
  </si>
  <si>
    <r>
      <t xml:space="preserve">PIB per cápita, USD constantes ajustados con PPA de 2011 / </t>
    </r>
    <r>
      <rPr>
        <sz val="10"/>
        <color rgb="FF0000CC"/>
        <rFont val="Arial Narrow"/>
        <family val="2"/>
      </rPr>
      <t>GDP per capita, constant USD adjusted with 2011 PPP</t>
    </r>
  </si>
  <si>
    <t>Total</t>
  </si>
  <si>
    <t>Q1</t>
  </si>
  <si>
    <t>Q2</t>
  </si>
  <si>
    <t>Q3</t>
  </si>
  <si>
    <t>Q4</t>
  </si>
  <si>
    <t>Q5</t>
  </si>
  <si>
    <t>Source: World Bank 2017 - wbopendata Stata module</t>
  </si>
  <si>
    <t>Source: IDB 2017 - Harmonized Household Surveys of Latin America and the Caribbean</t>
  </si>
  <si>
    <r>
      <t xml:space="preserve">Coeficiente de Gini / </t>
    </r>
    <r>
      <rPr>
        <sz val="10"/>
        <color rgb="FF0000CC"/>
        <rFont val="Arial Narrow"/>
        <family val="2"/>
      </rPr>
      <t>Gini coefficient</t>
    </r>
  </si>
  <si>
    <r>
      <t xml:space="preserve">Proporción de hogares hacinados / </t>
    </r>
    <r>
      <rPr>
        <sz val="10"/>
        <color rgb="FF0000CC"/>
        <rFont val="Arial Narrow"/>
        <family val="2"/>
      </rPr>
      <t xml:space="preserve">Proportion of overcrowded households </t>
    </r>
  </si>
  <si>
    <r>
      <t xml:space="preserve">Proporción de hogares con paredes de materiales no permanentes / </t>
    </r>
    <r>
      <rPr>
        <sz val="10"/>
        <color rgb="FF0000CC"/>
        <rFont val="Arial Narrow"/>
        <family val="2"/>
      </rPr>
      <t>Proportion of households with non-permanent material walls</t>
    </r>
  </si>
  <si>
    <r>
      <t>Proporción de hogares con piso de tierra /  P</t>
    </r>
    <r>
      <rPr>
        <sz val="10"/>
        <color rgb="FF0000CC"/>
        <rFont val="Arial Narrow"/>
        <family val="2"/>
      </rPr>
      <t>roportion of households with dirt floor</t>
    </r>
  </si>
  <si>
    <r>
      <t xml:space="preserve">Proporción de hogares con acceso a saneamiento de fuente mejorada / </t>
    </r>
    <r>
      <rPr>
        <sz val="10"/>
        <color rgb="FF0000CC"/>
        <rFont val="Arial Narrow"/>
        <family val="2"/>
      </rPr>
      <t>Proportion of households with access to improved source sanitation</t>
    </r>
  </si>
  <si>
    <t>Mujeres</t>
  </si>
  <si>
    <t>Hombres</t>
  </si>
  <si>
    <r>
      <rPr>
        <sz val="10"/>
        <rFont val="Arial Narrow"/>
        <family val="2"/>
      </rPr>
      <t xml:space="preserve">Tasa de mortalidad infantil (menores de 5 años) por 1000 nacidos vivos / </t>
    </r>
    <r>
      <rPr>
        <sz val="10"/>
        <color rgb="FF0000CC"/>
        <rFont val="Arial Narrow"/>
        <family val="2"/>
      </rPr>
      <t>Infant mortality rate (under 5 years) per 1000 live births</t>
    </r>
  </si>
  <si>
    <r>
      <t>Tasa de desnutrición crónica infantil /</t>
    </r>
    <r>
      <rPr>
        <sz val="10"/>
        <color rgb="FF0000CC"/>
        <rFont val="Arial Narrow"/>
        <family val="2"/>
      </rPr>
      <t xml:space="preserve"> Chronic child malnutrition</t>
    </r>
  </si>
  <si>
    <t>Acronym</t>
  </si>
  <si>
    <t>2003- 2016</t>
  </si>
  <si>
    <t>1999- 2009, 2011- 2015</t>
  </si>
  <si>
    <t>1999, 2001-2009, 2011-2015</t>
  </si>
  <si>
    <t>2000, 2004-2016</t>
  </si>
  <si>
    <t>2000, 2003, 2006, 2009, 2011, 2013, 2015</t>
  </si>
  <si>
    <t>2006-2016</t>
  </si>
  <si>
    <t>1999-2016</t>
  </si>
  <si>
    <t>2002, 2003, 2004, 2010, 2011, 2012, 2013, 2014, 2015, 2016</t>
  </si>
  <si>
    <t>Encuesta Nacional de Hogares sobre Medición de Niveles de Vida</t>
  </si>
  <si>
    <t>2001,2005, 2009, 2014</t>
  </si>
  <si>
    <t>Panama</t>
  </si>
  <si>
    <t>2011-2015</t>
  </si>
  <si>
    <t>Peru</t>
  </si>
  <si>
    <t>Trinidad and Tobago</t>
  </si>
  <si>
    <t xml:space="preserve">Dominican Republic </t>
  </si>
  <si>
    <r>
      <t xml:space="preserve">Nota / </t>
    </r>
    <r>
      <rPr>
        <sz val="11"/>
        <color rgb="FF0000CC"/>
        <rFont val="Calibri"/>
        <family val="2"/>
        <scheme val="minor"/>
      </rPr>
      <t>Note</t>
    </r>
    <r>
      <rPr>
        <sz val="11"/>
        <color rgb="FF000000"/>
        <rFont val="Calibri"/>
        <family val="2"/>
        <scheme val="minor"/>
      </rPr>
      <t xml:space="preserve">: Encuestas urbanas en Uruguay antes de 2006 y en Ecuador antes de 2000 y en 2002 / </t>
    </r>
    <r>
      <rPr>
        <sz val="11"/>
        <color rgb="FF0000CC"/>
        <rFont val="Calibri"/>
        <family val="2"/>
        <scheme val="minor"/>
      </rPr>
      <t xml:space="preserve">Urban surveys in Uruguay before 2006 and in Ecuador before 2000 and in 2002 </t>
    </r>
  </si>
  <si>
    <r>
      <t>Pobres extremos: % de la población con ingresos por debajo de US$ 3.1 por día /</t>
    </r>
    <r>
      <rPr>
        <sz val="10"/>
        <color rgb="FF0000CC"/>
        <rFont val="Arial Narrow"/>
        <family val="2"/>
      </rPr>
      <t xml:space="preserve"> Extreme poor: % of population with income below US$ 3.1 a day</t>
    </r>
  </si>
  <si>
    <r>
      <t xml:space="preserve">Pobres: % de la población con ingresos por debajo de US$ 5.0 por día / </t>
    </r>
    <r>
      <rPr>
        <sz val="10"/>
        <color rgb="FF0000CC"/>
        <rFont val="Arial Narrow"/>
        <family val="2"/>
      </rPr>
      <t>Poor: % of population with income below US$ 5.0 a day</t>
    </r>
  </si>
  <si>
    <r>
      <t xml:space="preserve">Vulnerable: % de la población con ingresos entre US$ 5.0 y $12.4 por día / </t>
    </r>
    <r>
      <rPr>
        <sz val="10"/>
        <color rgb="FF0000CC"/>
        <rFont val="Arial Narrow"/>
        <family val="2"/>
      </rPr>
      <t>Vulnerable: % of population with income between US$ 5.0 and $12.4 a day</t>
    </r>
  </si>
  <si>
    <r>
      <t>Clase media: % de la población con ingresos entre US$ 12.4 y $ 62 por día /</t>
    </r>
    <r>
      <rPr>
        <sz val="10"/>
        <color rgb="FF0000CC"/>
        <rFont val="Arial Narrow"/>
        <family val="2"/>
      </rPr>
      <t xml:space="preserve"> Middle class: % of population with income between US$ 12.4.0 and $ 62 a day</t>
    </r>
  </si>
  <si>
    <r>
      <t xml:space="preserve">Altos ingresos: % de la población con ingresos arriba de US$ 62 por día / </t>
    </r>
    <r>
      <rPr>
        <sz val="10"/>
        <color rgb="FF0000CC"/>
        <rFont val="Arial Narrow"/>
        <family val="2"/>
      </rPr>
      <t>High income: % of population with income above US$ 62 a day</t>
    </r>
  </si>
  <si>
    <t>1999, 2000, 2003-2010, 2012, 2013, 2014</t>
  </si>
  <si>
    <t>1998, 2000, 2002, 2003, 2004-2006, 2008, 2010, 2012, 2014</t>
  </si>
  <si>
    <t>MEXICO</t>
  </si>
  <si>
    <t>PERU</t>
  </si>
  <si>
    <t>edh</t>
  </si>
  <si>
    <t>edp</t>
  </si>
  <si>
    <t>gprit</t>
  </si>
  <si>
    <t>gpubt</t>
  </si>
  <si>
    <t>total</t>
  </si>
  <si>
    <t>quintil I</t>
  </si>
  <si>
    <t>quintil V</t>
  </si>
  <si>
    <t>persistencia</t>
  </si>
  <si>
    <t>cambio %  x decada de persistencia entre 50s y 80s</t>
  </si>
  <si>
    <t>1940s</t>
  </si>
  <si>
    <t>1950s</t>
  </si>
  <si>
    <t>1960s</t>
  </si>
  <si>
    <t>1970s</t>
  </si>
  <si>
    <t>1980s</t>
  </si>
  <si>
    <t>Callao</t>
  </si>
  <si>
    <t>CAL</t>
  </si>
  <si>
    <t>Ica</t>
  </si>
  <si>
    <t>ICA</t>
  </si>
  <si>
    <t>Lima</t>
  </si>
  <si>
    <t>LIM</t>
  </si>
  <si>
    <t>Tumbes</t>
  </si>
  <si>
    <t>TUM</t>
  </si>
  <si>
    <t>Moquegua</t>
  </si>
  <si>
    <t>MOQ</t>
  </si>
  <si>
    <t>Arequipa</t>
  </si>
  <si>
    <t>ARE</t>
  </si>
  <si>
    <t>Madre de Dios</t>
  </si>
  <si>
    <t>MAD</t>
  </si>
  <si>
    <t>Tacna</t>
  </si>
  <si>
    <t>TAC</t>
  </si>
  <si>
    <t>Lambayeque</t>
  </si>
  <si>
    <t>LAM</t>
  </si>
  <si>
    <t>Piura</t>
  </si>
  <si>
    <t>PIU</t>
  </si>
  <si>
    <t>Amazonas</t>
  </si>
  <si>
    <t>AMA</t>
  </si>
  <si>
    <t>Junín</t>
  </si>
  <si>
    <t>JUN</t>
  </si>
  <si>
    <t>Ucayali</t>
  </si>
  <si>
    <t>UCA</t>
  </si>
  <si>
    <t>Loreto</t>
  </si>
  <si>
    <t>LOR</t>
  </si>
  <si>
    <t>Puno</t>
  </si>
  <si>
    <t>PUN</t>
  </si>
  <si>
    <t>La Libertad</t>
  </si>
  <si>
    <t>LAL</t>
  </si>
  <si>
    <t>Ancash</t>
  </si>
  <si>
    <t>ANC</t>
  </si>
  <si>
    <t>San Martín</t>
  </si>
  <si>
    <t>SAN</t>
  </si>
  <si>
    <t>Pasco</t>
  </si>
  <si>
    <t>PAS</t>
  </si>
  <si>
    <t>Cusco</t>
  </si>
  <si>
    <t>CUS</t>
  </si>
  <si>
    <t>Cajamarca</t>
  </si>
  <si>
    <t>CAJ</t>
  </si>
  <si>
    <t>Ayacucho</t>
  </si>
  <si>
    <t>AYA</t>
  </si>
  <si>
    <t>Apurímac</t>
  </si>
  <si>
    <t>APU</t>
  </si>
  <si>
    <t>Huancavelica</t>
  </si>
  <si>
    <t>HUA</t>
  </si>
  <si>
    <t>Huánuco</t>
  </si>
  <si>
    <t>HUÁ</t>
  </si>
  <si>
    <t>Fuente: Basado en los microdatos del INEI de Perú ENAHO 2004-2015 (12 rondas)</t>
  </si>
  <si>
    <t>PERU ENAHO 2004-2015</t>
  </si>
  <si>
    <t>madre</t>
  </si>
  <si>
    <t>padre</t>
  </si>
  <si>
    <t>hijo/madre</t>
  </si>
  <si>
    <t>hija/madre</t>
  </si>
  <si>
    <t>hijo/padre</t>
  </si>
  <si>
    <t>hija/padre</t>
  </si>
  <si>
    <t>COLOMBIA ENCV 2015</t>
  </si>
  <si>
    <t>PARAGUAY ELPS 2015</t>
  </si>
  <si>
    <t>CHILE ELPS 2015</t>
  </si>
  <si>
    <t>EL SALVADOR ELPS 2013</t>
  </si>
  <si>
    <t>(a) Según sexo del padre</t>
  </si>
  <si>
    <t>(b) Según sexo del hijo dado el sexo del padre</t>
  </si>
  <si>
    <t>Coef.</t>
  </si>
  <si>
    <t>betas</t>
  </si>
  <si>
    <t>GDP 2015</t>
  </si>
  <si>
    <t>1950-64s</t>
  </si>
  <si>
    <t>LTU</t>
  </si>
  <si>
    <t>EST</t>
  </si>
  <si>
    <t>HUN</t>
  </si>
  <si>
    <t>POL</t>
  </si>
  <si>
    <t>SWE</t>
  </si>
  <si>
    <t>DEU</t>
  </si>
  <si>
    <t>NOR</t>
  </si>
  <si>
    <t>CZE</t>
  </si>
  <si>
    <t>SVN</t>
  </si>
  <si>
    <t>IRL</t>
  </si>
  <si>
    <t>CHE</t>
  </si>
  <si>
    <t>FIN</t>
  </si>
  <si>
    <t>BEL</t>
  </si>
  <si>
    <t>PRT</t>
  </si>
  <si>
    <t>NLD</t>
  </si>
  <si>
    <t>FRA</t>
  </si>
  <si>
    <t>DNK</t>
  </si>
  <si>
    <t>GBR</t>
  </si>
  <si>
    <t>ISR</t>
  </si>
  <si>
    <t>ESP</t>
  </si>
  <si>
    <t>GDP per capita, PPP (constant 2011 international $, thousand)</t>
  </si>
  <si>
    <t>Source: World Development Indicators</t>
  </si>
  <si>
    <t>Fuente: Basado en los microdatos de la European Social Survey 2012 y 2014 (Norwegian Centre for Research Data)</t>
  </si>
  <si>
    <t>gini de ingreso per capita</t>
  </si>
  <si>
    <t>average</t>
  </si>
  <si>
    <t>80s</t>
  </si>
  <si>
    <t>avg</t>
  </si>
  <si>
    <t>max</t>
  </si>
  <si>
    <t>min</t>
  </si>
  <si>
    <r>
      <rPr>
        <b/>
        <sz val="11"/>
        <rFont val="Calibri"/>
        <family val="2"/>
        <scheme val="minor"/>
      </rPr>
      <t xml:space="preserve">País / </t>
    </r>
    <r>
      <rPr>
        <b/>
        <sz val="11"/>
        <color rgb="FF0000CC"/>
        <rFont val="Calibri"/>
        <family val="2"/>
        <scheme val="minor"/>
      </rPr>
      <t>Country</t>
    </r>
  </si>
  <si>
    <r>
      <rPr>
        <b/>
        <sz val="11"/>
        <rFont val="Calibri"/>
        <family val="2"/>
        <scheme val="minor"/>
      </rPr>
      <t>Código /</t>
    </r>
    <r>
      <rPr>
        <b/>
        <sz val="11"/>
        <color rgb="FF0000CC"/>
        <rFont val="Calibri"/>
        <family val="2"/>
        <scheme val="minor"/>
      </rPr>
      <t xml:space="preserve"> Code</t>
    </r>
  </si>
  <si>
    <r>
      <rPr>
        <b/>
        <sz val="11"/>
        <rFont val="Calibri"/>
        <family val="2"/>
        <scheme val="minor"/>
      </rPr>
      <t>Encuesta /</t>
    </r>
    <r>
      <rPr>
        <b/>
        <sz val="11"/>
        <color rgb="FF0000CC"/>
        <rFont val="Calibri"/>
        <family val="2"/>
        <scheme val="minor"/>
      </rPr>
      <t xml:space="preserve"> Survey</t>
    </r>
  </si>
  <si>
    <r>
      <rPr>
        <b/>
        <sz val="11"/>
        <rFont val="Calibri"/>
        <family val="2"/>
        <scheme val="minor"/>
      </rPr>
      <t xml:space="preserve">Años / </t>
    </r>
    <r>
      <rPr>
        <b/>
        <sz val="11"/>
        <color rgb="FF0000CC"/>
        <rFont val="Calibri"/>
        <family val="2"/>
        <scheme val="minor"/>
      </rPr>
      <t>Years</t>
    </r>
  </si>
  <si>
    <t>Fuente: Basado en microdatos de las ENAHO 2002-16 de Perú y ENIGH 1992-2014 de México.</t>
  </si>
  <si>
    <t>Nota: 15 rondas de encuestas (puntos) de 2002 a 2016 en Perú y 13 rondas (puntos) de 1992 a 2014 en México</t>
  </si>
  <si>
    <t>Fuente: Basado en los microdatos Perú ENAHO 2004-2015 (12 rondas), de DANE de Colombia ENCV 2015, DIGESTYC de El Salvador ELPS 2013, STP de Paraguay ELPS 2015 y Subsecretaria de Previsión de Chile ELPS 2002, 2004 y 2015</t>
  </si>
  <si>
    <t>LAC</t>
  </si>
  <si>
    <r>
      <rPr>
        <b/>
        <sz val="11"/>
        <rFont val="Arial Narrow"/>
        <family val="2"/>
      </rPr>
      <t>Ingreso /</t>
    </r>
    <r>
      <rPr>
        <b/>
        <sz val="11"/>
        <color rgb="FF0000CC"/>
        <rFont val="Arial Narrow"/>
        <family val="2"/>
      </rPr>
      <t xml:space="preserve"> Income</t>
    </r>
  </si>
  <si>
    <r>
      <rPr>
        <b/>
        <sz val="11"/>
        <rFont val="Arial Narrow"/>
        <family val="2"/>
      </rPr>
      <t>Grupos de ingreso /</t>
    </r>
    <r>
      <rPr>
        <b/>
        <sz val="11"/>
        <color rgb="FF0000CC"/>
        <rFont val="Arial Narrow"/>
        <family val="2"/>
      </rPr>
      <t xml:space="preserve"> Income groups</t>
    </r>
  </si>
  <si>
    <r>
      <rPr>
        <b/>
        <sz val="11"/>
        <rFont val="Arial Narrow"/>
        <family val="2"/>
      </rPr>
      <t>Características básicas de la vivienda /</t>
    </r>
    <r>
      <rPr>
        <b/>
        <sz val="11"/>
        <color rgb="FF0000CC"/>
        <rFont val="Arial Narrow"/>
        <family val="2"/>
      </rPr>
      <t xml:space="preserve"> Basic characteristics of housing</t>
    </r>
  </si>
  <si>
    <r>
      <rPr>
        <b/>
        <sz val="11"/>
        <rFont val="Arial Narrow"/>
        <family val="2"/>
      </rPr>
      <t>Infancia /</t>
    </r>
    <r>
      <rPr>
        <b/>
        <sz val="11"/>
        <color rgb="FF0000CC"/>
        <rFont val="Arial Narrow"/>
        <family val="2"/>
      </rPr>
      <t xml:space="preserve"> Infancy</t>
    </r>
  </si>
  <si>
    <r>
      <t>Pobreza multidimensional /</t>
    </r>
    <r>
      <rPr>
        <b/>
        <sz val="11"/>
        <color rgb="FF0000CC"/>
        <rFont val="Arial Narrow"/>
        <family val="2"/>
      </rPr>
      <t xml:space="preserve"> Multidimensional poverty</t>
    </r>
  </si>
  <si>
    <t>80+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</si>
  <si>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</si>
  <si>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</si>
  <si>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</si>
  <si>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</si>
  <si>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</si>
  <si>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</si>
  <si>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</si>
  <si>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</si>
  <si>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</si>
  <si>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</si>
  <si>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</si>
  <si>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</si>
  <si>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</si>
  <si>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2-4</t>
  </si>
  <si>
    <t>5-9</t>
  </si>
  <si>
    <t>10-14</t>
  </si>
  <si>
    <t>2-19</t>
  </si>
  <si>
    <t>20+</t>
  </si>
  <si>
    <r>
      <t>Source: Institute for Health Metrics and Evaluation (IHME). </t>
    </r>
    <r>
      <rPr>
        <b/>
        <sz val="10"/>
        <color rgb="FF4C4D4F"/>
        <rFont val="Arial Narrow"/>
        <family val="2"/>
      </rPr>
      <t>Overweight and Obesity Viz</t>
    </r>
    <r>
      <rPr>
        <sz val="10"/>
        <color rgb="FF4C4D4F"/>
        <rFont val="Arial Narrow"/>
        <family val="2"/>
      </rPr>
      <t>. Seattle, WA: IHME, University of Washington, 2017</t>
    </r>
  </si>
  <si>
    <r>
      <t xml:space="preserve">Hombres / </t>
    </r>
    <r>
      <rPr>
        <b/>
        <sz val="10"/>
        <color rgb="FF0000CC"/>
        <rFont val="Arial Narrow"/>
        <family val="2"/>
      </rPr>
      <t>Men</t>
    </r>
  </si>
  <si>
    <r>
      <t>Hombres /</t>
    </r>
    <r>
      <rPr>
        <b/>
        <sz val="10"/>
        <color rgb="FF0000CC"/>
        <rFont val="Arial Narrow"/>
        <family val="2"/>
      </rPr>
      <t xml:space="preserve"> Men</t>
    </r>
  </si>
  <si>
    <r>
      <t>Mujeres /</t>
    </r>
    <r>
      <rPr>
        <b/>
        <sz val="10"/>
        <color rgb="FF0000CC"/>
        <rFont val="Arial Narrow"/>
        <family val="2"/>
      </rPr>
      <t xml:space="preserve"> Women</t>
    </r>
  </si>
  <si>
    <r>
      <t xml:space="preserve">Mujeres / </t>
    </r>
    <r>
      <rPr>
        <b/>
        <sz val="10"/>
        <color rgb="FF0000CC"/>
        <rFont val="Arial Narrow"/>
        <family val="2"/>
      </rPr>
      <t>Women</t>
    </r>
  </si>
  <si>
    <r>
      <t xml:space="preserve">Proporción de personas obesas (índice de masa corporal &gt;= 30) por edad en 2015 / </t>
    </r>
    <r>
      <rPr>
        <sz val="10"/>
        <color rgb="FF0000CC"/>
        <rFont val="Arial Narrow"/>
        <family val="2"/>
      </rPr>
      <t>Proportion of obese people (body mass index &gt;= 30) by age edad in 2015</t>
    </r>
  </si>
  <si>
    <r>
      <t xml:space="preserve">Proporción de personas obesas (índice de masa corporal &gt;= 30) por edad en 1980 / </t>
    </r>
    <r>
      <rPr>
        <sz val="10"/>
        <color rgb="FF0000CC"/>
        <rFont val="Arial Narrow"/>
        <family val="2"/>
      </rPr>
      <t>Proportion of obese people (body mass index &gt;= 30) by age edad in 1980</t>
    </r>
  </si>
  <si>
    <r>
      <rPr>
        <b/>
        <sz val="10"/>
        <color rgb="FF0000CC"/>
        <rFont val="Arial Narrow"/>
        <family val="2"/>
      </rPr>
      <t>Gráfico AE1:</t>
    </r>
    <r>
      <rPr>
        <b/>
        <sz val="10"/>
        <color theme="1"/>
        <rFont val="Arial Narrow"/>
        <family val="2"/>
      </rPr>
      <t xml:space="preserve"> </t>
    </r>
    <r>
      <rPr>
        <sz val="10"/>
        <color theme="1"/>
        <rFont val="Arial Narrow"/>
        <family val="2"/>
      </rPr>
      <t>Perú: Persistencia intergeneracional de la educación según cohortes de nacimiento de hijos y regiones</t>
    </r>
  </si>
  <si>
    <r>
      <rPr>
        <b/>
        <sz val="10"/>
        <color rgb="FF0000CC"/>
        <rFont val="Arial Narrow"/>
        <family val="2"/>
      </rPr>
      <t>Gráfico AE2:</t>
    </r>
    <r>
      <rPr>
        <b/>
        <sz val="10"/>
        <color theme="1"/>
        <rFont val="Arial Narrow"/>
        <family val="2"/>
      </rPr>
      <t xml:space="preserve"> </t>
    </r>
    <r>
      <rPr>
        <sz val="10"/>
        <color theme="1"/>
        <rFont val="Arial Narrow"/>
        <family val="2"/>
      </rPr>
      <t>Persistencia intergeneracional según cohortes de nacimiento de los hijos en 4 países de ALC</t>
    </r>
  </si>
  <si>
    <r>
      <rPr>
        <b/>
        <sz val="10"/>
        <color rgb="FF0000CC"/>
        <rFont val="Arial Narrow"/>
        <family val="2"/>
      </rPr>
      <t>Gráfico AE3</t>
    </r>
    <r>
      <rPr>
        <sz val="10"/>
        <color rgb="FF0000CC"/>
        <rFont val="Arial Narrow"/>
        <family val="2"/>
      </rPr>
      <t>:</t>
    </r>
    <r>
      <rPr>
        <sz val="10"/>
        <color rgb="FF000000"/>
        <rFont val="Arial Narrow"/>
        <family val="2"/>
      </rPr>
      <t xml:space="preserve"> Persistencia intergeneracional en Europa y ALC según cohorte de nacimiento de hijos</t>
    </r>
  </si>
  <si>
    <r>
      <rPr>
        <b/>
        <sz val="10"/>
        <color rgb="FF0000CC"/>
        <rFont val="Arial Narrow"/>
        <family val="2"/>
      </rPr>
      <t>Gráfico AE4:</t>
    </r>
    <r>
      <rPr>
        <b/>
        <sz val="10"/>
        <color rgb="FF000000"/>
        <rFont val="Arial Narrow"/>
        <family val="2"/>
      </rPr>
      <t xml:space="preserve"> Perú: Relación entre persistencia intergeneracional y desigualdad del ingreso - regiones (cohorte 1980s)</t>
    </r>
  </si>
  <si>
    <r>
      <rPr>
        <b/>
        <sz val="10"/>
        <color rgb="FF0000CC"/>
        <rFont val="Arial Narrow"/>
        <family val="2"/>
      </rPr>
      <t xml:space="preserve">Gráfico AE5: </t>
    </r>
    <r>
      <rPr>
        <b/>
        <sz val="10"/>
        <color theme="1"/>
        <rFont val="Arial Narrow"/>
        <family val="2"/>
      </rPr>
      <t>Educación de los hijos y sus padres, y gasto público y privado en educación por estudiante</t>
    </r>
  </si>
  <si>
    <t xml:space="preserve">      </t>
  </si>
  <si>
    <r>
      <t xml:space="preserve">Asistencia escolar de niños de 6-12 años (proporción) / </t>
    </r>
    <r>
      <rPr>
        <sz val="10"/>
        <color rgb="FF0000CC"/>
        <rFont val="Arial Narrow"/>
        <family val="2"/>
      </rPr>
      <t>School attendance of children aged 6-12 (proportion)</t>
    </r>
  </si>
  <si>
    <r>
      <t>Asistencia escolar de niños de 13-17 años (proporción) /</t>
    </r>
    <r>
      <rPr>
        <sz val="10"/>
        <color rgb="FF0000CC"/>
        <rFont val="Arial Narrow"/>
        <family val="2"/>
      </rPr>
      <t xml:space="preserve"> School attendance of children aged 13-17 (proportion)</t>
    </r>
  </si>
  <si>
    <r>
      <t>Rezago escolar de niños de 13-17 años (proporción) /</t>
    </r>
    <r>
      <rPr>
        <sz val="10"/>
        <color rgb="FF0000CC"/>
        <rFont val="Arial Narrow"/>
        <family val="2"/>
      </rPr>
      <t xml:space="preserve"> Grade for age delay of children aged 13-17 (proportion)</t>
    </r>
  </si>
  <si>
    <r>
      <t xml:space="preserve">Niñez / </t>
    </r>
    <r>
      <rPr>
        <b/>
        <sz val="11"/>
        <color rgb="FF0000CC"/>
        <rFont val="Arial Narrow"/>
        <family val="2"/>
      </rPr>
      <t>Childhood</t>
    </r>
  </si>
  <si>
    <r>
      <t xml:space="preserve">Fecundidad adolescente: nacimientos por mil mujeres entre 15 y 19 años / </t>
    </r>
    <r>
      <rPr>
        <sz val="10"/>
        <color rgb="FF0000CC"/>
        <rFont val="Arial Narrow"/>
        <family val="2"/>
      </rPr>
      <t>Adolescent fertility: births per 1000 women ages 15-19</t>
    </r>
  </si>
  <si>
    <r>
      <t>Tasa de graduación de secundaria (personas 18-20 años) /</t>
    </r>
    <r>
      <rPr>
        <sz val="10"/>
        <color rgb="FF0000CC"/>
        <rFont val="Arial Narrow"/>
        <family val="2"/>
      </rPr>
      <t xml:space="preserve"> Secondary completion rate (people 18-20 years)</t>
    </r>
  </si>
  <si>
    <r>
      <t>Tasa de desempleo de jóvenes, 15-24 años /</t>
    </r>
    <r>
      <rPr>
        <sz val="10"/>
        <color rgb="FF0000CC"/>
        <rFont val="Arial Narrow"/>
        <family val="2"/>
      </rPr>
      <t xml:space="preserve"> Youth unemployment rate, aged 15-24</t>
    </r>
  </si>
  <si>
    <r>
      <t xml:space="preserve">Jóvenes (15–24 años) que no estudian, trabajan ni buscan empleo / </t>
    </r>
    <r>
      <rPr>
        <sz val="10"/>
        <color rgb="FF0000CC"/>
        <rFont val="Arial Narrow"/>
        <family val="2"/>
      </rPr>
      <t>Young people (15-24 years) who do not study, work or search for employment</t>
    </r>
  </si>
  <si>
    <r>
      <t>Juventud /</t>
    </r>
    <r>
      <rPr>
        <b/>
        <sz val="11"/>
        <color rgb="FF0000CC"/>
        <rFont val="Arial Narrow"/>
        <family val="2"/>
      </rPr>
      <t xml:space="preserve"> Youth</t>
    </r>
  </si>
  <si>
    <r>
      <t xml:space="preserve">Adultez / </t>
    </r>
    <r>
      <rPr>
        <b/>
        <sz val="11"/>
        <color rgb="FF0000CC"/>
        <rFont val="Arial Narrow"/>
        <family val="2"/>
      </rPr>
      <t>Adulthood</t>
    </r>
  </si>
  <si>
    <r>
      <t xml:space="preserve">Tasa de ocupación de adultos (25-64 años) / </t>
    </r>
    <r>
      <rPr>
        <sz val="10"/>
        <color rgb="FF0000CC"/>
        <rFont val="Arial Narrow"/>
        <family val="2"/>
      </rPr>
      <t>Adult employment rate (25-64 years)</t>
    </r>
  </si>
  <si>
    <r>
      <t>Tasa de desempleo de adultos, 25-64 años /</t>
    </r>
    <r>
      <rPr>
        <sz val="10"/>
        <color rgb="FF0000CC"/>
        <rFont val="Arial Narrow"/>
        <family val="2"/>
      </rPr>
      <t xml:space="preserve"> Adult unemployment rate, aged 25-64</t>
    </r>
  </si>
  <si>
    <r>
      <t xml:space="preserve">Participación laboral de adultos (25-64 años) / </t>
    </r>
    <r>
      <rPr>
        <sz val="10"/>
        <color rgb="FF0000CC"/>
        <rFont val="Arial Narrow"/>
        <family val="2"/>
      </rPr>
      <t>Adult labor force participation (25-64 years)</t>
    </r>
  </si>
  <si>
    <r>
      <t xml:space="preserve">Mujeres  (25-64 años) / </t>
    </r>
    <r>
      <rPr>
        <b/>
        <sz val="10"/>
        <color rgb="FF0000CC"/>
        <rFont val="Arial Narrow"/>
        <family val="2"/>
      </rPr>
      <t>Women (25-64 years)</t>
    </r>
  </si>
  <si>
    <r>
      <t xml:space="preserve">Hombres  (25-64 años) / </t>
    </r>
    <r>
      <rPr>
        <b/>
        <sz val="10"/>
        <color rgb="FF0000CC"/>
        <rFont val="Arial Narrow"/>
        <family val="2"/>
      </rPr>
      <t>Men (25-64 years)</t>
    </r>
  </si>
  <si>
    <r>
      <t xml:space="preserve">Mujeres jóvenes  (18-24 años) / </t>
    </r>
    <r>
      <rPr>
        <b/>
        <sz val="10"/>
        <color rgb="FF0000CC"/>
        <rFont val="Arial Narrow"/>
        <family val="2"/>
      </rPr>
      <t>Young women (18-24 years)</t>
    </r>
  </si>
  <si>
    <t xml:space="preserve">       </t>
  </si>
  <si>
    <r>
      <t xml:space="preserve">Contribución de las mujeres al ingreso laboral del hogar (%) / </t>
    </r>
    <r>
      <rPr>
        <sz val="10"/>
        <color rgb="FF0000CC"/>
        <rFont val="Arial Narrow"/>
        <family val="2"/>
      </rPr>
      <t>Women contribution to household labor income (%)</t>
    </r>
  </si>
  <si>
    <r>
      <t xml:space="preserve">Sin restircciones demograficas / </t>
    </r>
    <r>
      <rPr>
        <sz val="10"/>
        <color rgb="FF0000CC"/>
        <rFont val="Arial Narrow"/>
        <family val="2"/>
      </rPr>
      <t>Without Demographic Restrictions</t>
    </r>
  </si>
  <si>
    <r>
      <t xml:space="preserve">Al menos  1 mujer y 1 hombre adultos en el hogar / </t>
    </r>
    <r>
      <rPr>
        <sz val="10"/>
        <color rgb="FF0000CC"/>
        <rFont val="Arial Narrow"/>
        <family val="2"/>
      </rPr>
      <t>At least 1 woman and 1 man adults in the household</t>
    </r>
  </si>
  <si>
    <r>
      <t xml:space="preserve">% de ocupados (25-64 años) con empleo formal (aportan a la seguridad social) / </t>
    </r>
    <r>
      <rPr>
        <sz val="10"/>
        <color rgb="FF0000CC"/>
        <rFont val="Arial Narrow"/>
        <family val="2"/>
      </rPr>
      <t>% of employed (25-64 years old) with formal employment (contribute to social security)</t>
    </r>
  </si>
  <si>
    <t>Años de educación</t>
  </si>
  <si>
    <t>Hombre</t>
  </si>
  <si>
    <t>Mujer</t>
  </si>
  <si>
    <t>0-8</t>
  </si>
  <si>
    <t>15+</t>
  </si>
  <si>
    <t>9-14</t>
  </si>
  <si>
    <t>Sexo</t>
  </si>
  <si>
    <r>
      <t xml:space="preserve">% de ocupados (25-64 años) con empleo formal, ~2016  / </t>
    </r>
    <r>
      <rPr>
        <sz val="10"/>
        <color rgb="FF0000CC"/>
        <rFont val="Arial Narrow"/>
        <family val="2"/>
      </rPr>
      <t>% of employed (25-64 years old) with formal employment, ~2016</t>
    </r>
  </si>
  <si>
    <t>Below Level 1</t>
  </si>
  <si>
    <t>Level 1</t>
  </si>
  <si>
    <t>Level 2</t>
  </si>
  <si>
    <t>Level 3</t>
  </si>
  <si>
    <t>Level 4</t>
  </si>
  <si>
    <t>Level 5</t>
  </si>
  <si>
    <t>Level 6</t>
  </si>
  <si>
    <t>(below 357.77 score points)</t>
  </si>
  <si>
    <t>(from 357.77 to less than 420.07 score points)</t>
  </si>
  <si>
    <t>(from 420.07 to less than 482.38 score points)</t>
  </si>
  <si>
    <t>(from 482.38 to less than 544.68 score points)</t>
  </si>
  <si>
    <t>(from 544.68 to less than 606.99 score points)</t>
  </si>
  <si>
    <t>(from 606.99 to less than 669.30 score points)</t>
  </si>
  <si>
    <t>(above 669.30 score points)</t>
  </si>
  <si>
    <t>%</t>
  </si>
  <si>
    <t>Unión Europea</t>
  </si>
  <si>
    <t>Estados Unidos</t>
  </si>
  <si>
    <t>México</t>
  </si>
  <si>
    <t>República Dominicana</t>
  </si>
  <si>
    <t>Source: Based on PISA 2015 Results (Volume I): Excellence and Equity in Education, Table I.5.1a (pag. 386).</t>
  </si>
  <si>
    <r>
      <t xml:space="preserve">Ingreso per cápita anual, USD constantes ajustado con PPA de 2011 por quintil / </t>
    </r>
    <r>
      <rPr>
        <sz val="10"/>
        <color rgb="FF0000CC"/>
        <rFont val="Arial Narrow"/>
        <family val="2"/>
      </rPr>
      <t>Annual per capita income, constant USD adjusted with 2011 PPP by quintil</t>
    </r>
  </si>
  <si>
    <r>
      <t>Población indígena /</t>
    </r>
    <r>
      <rPr>
        <b/>
        <sz val="10"/>
        <color rgb="FF0000CC"/>
        <rFont val="Arial Narrow"/>
        <family val="2"/>
      </rPr>
      <t xml:space="preserve"> Indigenous population</t>
    </r>
  </si>
  <si>
    <r>
      <t>Población no indígena /</t>
    </r>
    <r>
      <rPr>
        <b/>
        <sz val="10"/>
        <color rgb="FF0000CC"/>
        <rFont val="Arial Narrow"/>
        <family val="2"/>
      </rPr>
      <t xml:space="preserve"> Non-indigenous population</t>
    </r>
  </si>
  <si>
    <r>
      <t xml:space="preserve">Area rural / </t>
    </r>
    <r>
      <rPr>
        <b/>
        <sz val="10"/>
        <color rgb="FF0000CC"/>
        <rFont val="Arial Narrow"/>
        <family val="2"/>
      </rPr>
      <t>Rural area</t>
    </r>
  </si>
  <si>
    <r>
      <t>Area urbana / Urban</t>
    </r>
    <r>
      <rPr>
        <b/>
        <sz val="10"/>
        <color rgb="FF0000CC"/>
        <rFont val="Arial Narrow"/>
        <family val="2"/>
      </rPr>
      <t xml:space="preserve"> area</t>
    </r>
  </si>
  <si>
    <r>
      <t xml:space="preserve">Quintil más pobre / </t>
    </r>
    <r>
      <rPr>
        <b/>
        <sz val="10"/>
        <color rgb="FF0000CC"/>
        <rFont val="Arial Narrow"/>
        <family val="2"/>
      </rPr>
      <t>Poorest quintile</t>
    </r>
  </si>
  <si>
    <r>
      <t xml:space="preserve">Quintil más rico / </t>
    </r>
    <r>
      <rPr>
        <b/>
        <sz val="10"/>
        <color rgb="FF0000CC"/>
        <rFont val="Arial Narrow"/>
        <family val="2"/>
      </rPr>
      <t>Richest quintile</t>
    </r>
  </si>
  <si>
    <r>
      <t xml:space="preserve">Por sexo / </t>
    </r>
    <r>
      <rPr>
        <b/>
        <sz val="10"/>
        <color rgb="FF0000CC"/>
        <rFont val="Arial Narrow"/>
        <family val="2"/>
      </rPr>
      <t>By sex</t>
    </r>
  </si>
  <si>
    <r>
      <t>Niñas /</t>
    </r>
    <r>
      <rPr>
        <b/>
        <sz val="10"/>
        <color rgb="FF0000CC"/>
        <rFont val="Arial Narrow"/>
        <family val="2"/>
      </rPr>
      <t xml:space="preserve"> Girls</t>
    </r>
  </si>
  <si>
    <r>
      <t>Niños /</t>
    </r>
    <r>
      <rPr>
        <b/>
        <sz val="10"/>
        <color rgb="FF0000CC"/>
        <rFont val="Arial Narrow"/>
        <family val="2"/>
      </rPr>
      <t xml:space="preserve"> Boys</t>
    </r>
  </si>
  <si>
    <r>
      <t xml:space="preserve">Niños / </t>
    </r>
    <r>
      <rPr>
        <b/>
        <sz val="10"/>
        <color rgb="FF0000CC"/>
        <rFont val="Arial Narrow"/>
        <family val="2"/>
      </rPr>
      <t>Boys</t>
    </r>
  </si>
  <si>
    <r>
      <t xml:space="preserve">Niñas / </t>
    </r>
    <r>
      <rPr>
        <b/>
        <sz val="10"/>
        <color rgb="FF0000CC"/>
        <rFont val="Arial Narrow"/>
        <family val="2"/>
      </rPr>
      <t>Girls</t>
    </r>
  </si>
  <si>
    <r>
      <t xml:space="preserve">% de estudiantes en cada nivel de competencia en matemáticas (PISA) / </t>
    </r>
    <r>
      <rPr>
        <sz val="10"/>
        <color rgb="FF0000CC"/>
        <rFont val="Arial Narrow"/>
        <family val="2"/>
      </rPr>
      <t>% of students at each proficiency level in mathematics (PISA)</t>
    </r>
  </si>
  <si>
    <r>
      <t>Vejez /</t>
    </r>
    <r>
      <rPr>
        <b/>
        <sz val="11"/>
        <color rgb="FF0000CC"/>
        <rFont val="Arial Narrow"/>
        <family val="2"/>
      </rPr>
      <t xml:space="preserve"> Old age</t>
    </r>
  </si>
  <si>
    <t>Women - 15-34 years</t>
  </si>
  <si>
    <t>Men - 15-34 years</t>
  </si>
  <si>
    <t>Women - 35-99 years</t>
  </si>
  <si>
    <t>Men - 35-99 years</t>
  </si>
  <si>
    <t>All ages</t>
  </si>
  <si>
    <t>* Non-communicable diseases include cancer, diabetes mellitus, cardiovascular diseases, digestive diseases, skin diseases, musculoskeletal diseases, and congenital anomalies.</t>
  </si>
  <si>
    <t>Source: Based on data from WHOs World Health Statistics - wbopendata Stata module</t>
  </si>
  <si>
    <r>
      <t>H: % de población que sufre al menos 4 de 12 privaciones /</t>
    </r>
    <r>
      <rPr>
        <sz val="10"/>
        <color rgb="FF0000CC"/>
        <rFont val="Arial Narrow"/>
        <family val="2"/>
      </rPr>
      <t xml:space="preserve"> H: % of population that suffers al least 4 of 12 deprivations</t>
    </r>
  </si>
  <si>
    <r>
      <t>Mo: % equivalente de población que sufre todas (12) privaciones /</t>
    </r>
    <r>
      <rPr>
        <sz val="9"/>
        <color rgb="FF0000CC"/>
        <rFont val="Arial Narrow"/>
        <family val="2"/>
      </rPr>
      <t xml:space="preserve"> Mo: equivalent % of population that suffers all (12) deprivations</t>
    </r>
  </si>
  <si>
    <r>
      <t xml:space="preserve">A: </t>
    </r>
    <r>
      <rPr>
        <sz val="10"/>
        <rFont val="Arial Narrow"/>
        <family val="2"/>
      </rPr>
      <t>% promedio de privaciones que sufren las personas pobres /</t>
    </r>
    <r>
      <rPr>
        <sz val="10"/>
        <color rgb="FF0000CC"/>
        <rFont val="Arial Narrow"/>
        <family val="2"/>
      </rPr>
      <t xml:space="preserve"> A: Average % of deprivation suffered by poor people</t>
    </r>
  </si>
  <si>
    <t>ALC</t>
  </si>
  <si>
    <t>baja escolaridad</t>
  </si>
  <si>
    <t>rezago escolar</t>
  </si>
  <si>
    <t>desempleo</t>
  </si>
  <si>
    <t>empleo informal</t>
  </si>
  <si>
    <t>sin jubilación</t>
  </si>
  <si>
    <t>sin acueducto</t>
  </si>
  <si>
    <t>sin alcantarillado</t>
  </si>
  <si>
    <t>mala vivienda</t>
  </si>
  <si>
    <t>hacinamiento</t>
  </si>
  <si>
    <t>low schooling</t>
  </si>
  <si>
    <t>non-attendance (6-17 years)</t>
  </si>
  <si>
    <t>inasistencia (6-17 años)</t>
  </si>
  <si>
    <t>inasistencia (5 años)</t>
  </si>
  <si>
    <t>NiNis</t>
  </si>
  <si>
    <t>unemployment</t>
  </si>
  <si>
    <t>informal employment</t>
  </si>
  <si>
    <t>without aqueduct</t>
  </si>
  <si>
    <t>without sewer</t>
  </si>
  <si>
    <t>bad housing</t>
  </si>
  <si>
    <t>overcrowding</t>
  </si>
  <si>
    <t>non-attendance (5 years)</t>
  </si>
  <si>
    <t>school delay</t>
  </si>
  <si>
    <t>Annual % change in Mo</t>
  </si>
  <si>
    <t>Cambio % anual en Mo</t>
  </si>
  <si>
    <t>inasistencia escolar</t>
  </si>
  <si>
    <t>inasistencia infantil</t>
  </si>
  <si>
    <t>ninis</t>
  </si>
  <si>
    <t>sin seguridad social</t>
  </si>
  <si>
    <t>without pensions</t>
  </si>
  <si>
    <t>* (con línea de $ 3.1)</t>
  </si>
  <si>
    <r>
      <t xml:space="preserve">solo multidimensional / </t>
    </r>
    <r>
      <rPr>
        <sz val="10"/>
        <color rgb="FF0000CC"/>
        <rFont val="Arial Narrow"/>
        <family val="2"/>
      </rPr>
      <t>only multidimensional</t>
    </r>
  </si>
  <si>
    <r>
      <t xml:space="preserve">de ingreso y multidimensional /
</t>
    </r>
    <r>
      <rPr>
        <sz val="10"/>
        <color rgb="FF0000CC"/>
        <rFont val="Arial Narrow"/>
        <family val="2"/>
      </rPr>
      <t>of income and multidimensional</t>
    </r>
  </si>
  <si>
    <r>
      <t xml:space="preserve">no pobres /
</t>
    </r>
    <r>
      <rPr>
        <sz val="10"/>
        <color rgb="FF0000CC"/>
        <rFont val="Arial Narrow"/>
        <family val="2"/>
      </rPr>
      <t>non-poor</t>
    </r>
  </si>
  <si>
    <r>
      <t xml:space="preserve">solo de ingreso /
</t>
    </r>
    <r>
      <rPr>
        <sz val="10"/>
        <color rgb="FF0000CC"/>
        <rFont val="Arial Narrow"/>
        <family val="2"/>
      </rPr>
      <t>only of income</t>
    </r>
  </si>
  <si>
    <r>
      <rPr>
        <sz val="10"/>
        <rFont val="Arial Narrow"/>
        <family val="2"/>
      </rPr>
      <t>Tipos de pobreza experimentada por la población en ~2016 (%)</t>
    </r>
    <r>
      <rPr>
        <sz val="10"/>
        <color rgb="FF0000CC"/>
        <rFont val="Arial Narrow"/>
        <family val="2"/>
      </rPr>
      <t xml:space="preserve"> / Types of poverty experienced by the population in ~2016 (%)</t>
    </r>
  </si>
  <si>
    <r>
      <t xml:space="preserve">Contribución de cada privación en reduccion de pobreza multidimensional entre 2009 y 2016 / </t>
    </r>
    <r>
      <rPr>
        <sz val="10"/>
        <color rgb="FF0000CC"/>
        <rFont val="Arial Narrow"/>
        <family val="2"/>
      </rPr>
      <t>Contribution of each deprivation in multidimensional poverty reduction between 2009 and 2016</t>
    </r>
  </si>
  <si>
    <r>
      <t>Contribución porcentual /</t>
    </r>
    <r>
      <rPr>
        <sz val="10"/>
        <color rgb="FF0000CC"/>
        <rFont val="Arial Narrow"/>
        <family val="2"/>
      </rPr>
      <t xml:space="preserve"> Percentage contribution</t>
    </r>
  </si>
  <si>
    <r>
      <t xml:space="preserve">% de muertes causado por enfermedades no transmisibles / </t>
    </r>
    <r>
      <rPr>
        <sz val="10"/>
        <color rgb="FF0000CC"/>
        <rFont val="Arial Narrow"/>
        <family val="2"/>
      </rPr>
      <t>% of deaths caused by non-communicable diseases</t>
    </r>
  </si>
  <si>
    <r>
      <t>Insumos críticos /</t>
    </r>
    <r>
      <rPr>
        <b/>
        <sz val="11"/>
        <color rgb="FF0000CC"/>
        <rFont val="Arial Narrow"/>
        <family val="2"/>
      </rPr>
      <t xml:space="preserve"> Critical inputs</t>
    </r>
  </si>
  <si>
    <r>
      <t xml:space="preserve">Gasto público social (% del PIB) / </t>
    </r>
    <r>
      <rPr>
        <sz val="10"/>
        <color rgb="FF0000CC"/>
        <rFont val="Arial Narrow"/>
        <family val="2"/>
      </rPr>
      <t>Social public expenditure (% of GDP)</t>
    </r>
  </si>
  <si>
    <r>
      <t xml:space="preserve">Gasto público en salud (% del PIB) / </t>
    </r>
    <r>
      <rPr>
        <sz val="10"/>
        <color rgb="FF0000CC"/>
        <rFont val="Arial Narrow"/>
        <family val="2"/>
      </rPr>
      <t>Public expenditure on health (% of GDP)</t>
    </r>
  </si>
  <si>
    <t>Source: Based on data from "Database on social investment in LAC" (https://observatoriosocial.cepal.org/inversion/en)</t>
  </si>
  <si>
    <r>
      <t xml:space="preserve">Gasto público en educación (% del PIB) / </t>
    </r>
    <r>
      <rPr>
        <sz val="10"/>
        <color rgb="FF0000CC"/>
        <rFont val="Arial Narrow"/>
        <family val="2"/>
      </rPr>
      <t>Public expenditure on education (% of GDP)</t>
    </r>
  </si>
  <si>
    <r>
      <t xml:space="preserve">Gasto público en protección social (% del PIB) / </t>
    </r>
    <r>
      <rPr>
        <sz val="10"/>
        <color rgb="FF0000CC"/>
        <rFont val="Arial Narrow"/>
        <family val="2"/>
      </rPr>
      <t>Public expenditure on social protection (% of GDP)</t>
    </r>
  </si>
  <si>
    <r>
      <t xml:space="preserve">Indicadores de contexto / </t>
    </r>
    <r>
      <rPr>
        <sz val="11"/>
        <color rgb="FF0000CC"/>
        <rFont val="Calibri"/>
        <family val="2"/>
        <scheme val="minor"/>
      </rPr>
      <t>Context indicators</t>
    </r>
  </si>
  <si>
    <r>
      <t>Ingreso /</t>
    </r>
    <r>
      <rPr>
        <sz val="11"/>
        <color rgb="FF0000CC"/>
        <rFont val="Calibri"/>
        <family val="2"/>
        <scheme val="minor"/>
      </rPr>
      <t xml:space="preserve"> Income</t>
    </r>
  </si>
  <si>
    <r>
      <t xml:space="preserve">PIB per cápita / </t>
    </r>
    <r>
      <rPr>
        <sz val="11"/>
        <color rgb="FF0000CC"/>
        <rFont val="Calibri"/>
        <family val="2"/>
        <scheme val="minor"/>
      </rPr>
      <t>GDP per capita</t>
    </r>
  </si>
  <si>
    <r>
      <t xml:space="preserve">Ingreso per cápita por quintil / </t>
    </r>
    <r>
      <rPr>
        <sz val="11"/>
        <color rgb="FF0000CC"/>
        <rFont val="Calibri"/>
        <family val="2"/>
        <scheme val="minor"/>
      </rPr>
      <t>Per capita income by quintil</t>
    </r>
  </si>
  <si>
    <r>
      <t xml:space="preserve">Coeficiente de Gini / </t>
    </r>
    <r>
      <rPr>
        <sz val="11"/>
        <color rgb="FF0000CC"/>
        <rFont val="Calibri"/>
        <family val="2"/>
        <scheme val="minor"/>
      </rPr>
      <t>Gini coefficient</t>
    </r>
  </si>
  <si>
    <r>
      <t>Grupos de ingreso /</t>
    </r>
    <r>
      <rPr>
        <sz val="11"/>
        <color rgb="FF0000CC"/>
        <rFont val="Calibri"/>
        <family val="2"/>
        <scheme val="minor"/>
      </rPr>
      <t xml:space="preserve"> Income groups</t>
    </r>
  </si>
  <si>
    <r>
      <t xml:space="preserve">Pobres extremos / </t>
    </r>
    <r>
      <rPr>
        <sz val="11"/>
        <color rgb="FF0000CC"/>
        <rFont val="Calibri"/>
        <family val="2"/>
        <scheme val="minor"/>
      </rPr>
      <t>Extreme poor</t>
    </r>
  </si>
  <si>
    <r>
      <t>Pobres /</t>
    </r>
    <r>
      <rPr>
        <sz val="11"/>
        <color rgb="FF0000CC"/>
        <rFont val="Calibri"/>
        <family val="2"/>
        <scheme val="minor"/>
      </rPr>
      <t xml:space="preserve"> Poor </t>
    </r>
  </si>
  <si>
    <r>
      <t xml:space="preserve">Vulnerable / </t>
    </r>
    <r>
      <rPr>
        <sz val="11"/>
        <color rgb="FF0000CC"/>
        <rFont val="Calibri"/>
        <family val="2"/>
        <scheme val="minor"/>
      </rPr>
      <t>Vulnerable</t>
    </r>
  </si>
  <si>
    <r>
      <t xml:space="preserve">Clase media / </t>
    </r>
    <r>
      <rPr>
        <sz val="11"/>
        <color rgb="FF0000CC"/>
        <rFont val="Calibri"/>
        <family val="2"/>
        <scheme val="minor"/>
      </rPr>
      <t>Middle class</t>
    </r>
  </si>
  <si>
    <r>
      <t xml:space="preserve">Altos ingresos / </t>
    </r>
    <r>
      <rPr>
        <sz val="11"/>
        <color rgb="FF0000CC"/>
        <rFont val="Calibri"/>
        <family val="2"/>
        <scheme val="minor"/>
      </rPr>
      <t>High income</t>
    </r>
  </si>
  <si>
    <r>
      <t>Características de la vivienda / C</t>
    </r>
    <r>
      <rPr>
        <sz val="11"/>
        <color rgb="FF0000CC"/>
        <rFont val="Calibri"/>
        <family val="2"/>
        <scheme val="minor"/>
      </rPr>
      <t>haracteristics of housing</t>
    </r>
  </si>
  <si>
    <r>
      <t xml:space="preserve">Hacinameiento / </t>
    </r>
    <r>
      <rPr>
        <sz val="11"/>
        <color rgb="FF0000CC"/>
        <rFont val="Calibri"/>
        <family val="2"/>
        <scheme val="minor"/>
      </rPr>
      <t>Overcrowding</t>
    </r>
  </si>
  <si>
    <r>
      <t xml:space="preserve">Paredes y pisos / </t>
    </r>
    <r>
      <rPr>
        <sz val="11"/>
        <color rgb="FF0000CC"/>
        <rFont val="Calibri"/>
        <family val="2"/>
        <scheme val="minor"/>
      </rPr>
      <t>Floors and walls</t>
    </r>
  </si>
  <si>
    <r>
      <t xml:space="preserve">Agua y saneamiento / </t>
    </r>
    <r>
      <rPr>
        <sz val="11"/>
        <color rgb="FF0000CC"/>
        <rFont val="Calibri"/>
        <family val="2"/>
        <scheme val="minor"/>
      </rPr>
      <t>Water and sanitation</t>
    </r>
  </si>
  <si>
    <r>
      <t>Indicadores de estado /</t>
    </r>
    <r>
      <rPr>
        <sz val="11"/>
        <color rgb="FF0000CC"/>
        <rFont val="Calibri"/>
        <family val="2"/>
        <scheme val="minor"/>
      </rPr>
      <t xml:space="preserve"> Outcome indicators</t>
    </r>
  </si>
  <si>
    <r>
      <t>Infancia /</t>
    </r>
    <r>
      <rPr>
        <sz val="11"/>
        <color rgb="FF0000CC"/>
        <rFont val="Calibri"/>
        <family val="2"/>
        <scheme val="minor"/>
      </rPr>
      <t xml:space="preserve"> Infancy</t>
    </r>
  </si>
  <si>
    <r>
      <t xml:space="preserve">Mortalidad infantil / </t>
    </r>
    <r>
      <rPr>
        <sz val="11"/>
        <color rgb="FF0000CC"/>
        <rFont val="Calibri"/>
        <family val="2"/>
        <scheme val="minor"/>
      </rPr>
      <t>Infant mortality</t>
    </r>
  </si>
  <si>
    <r>
      <t xml:space="preserve">Desnutrición infantil / </t>
    </r>
    <r>
      <rPr>
        <sz val="11"/>
        <color rgb="FF0000CC"/>
        <rFont val="Calibri"/>
        <family val="2"/>
        <scheme val="minor"/>
      </rPr>
      <t>Child malnutrition</t>
    </r>
  </si>
  <si>
    <r>
      <t>Asistencia escolar (4 y 5 años) /</t>
    </r>
    <r>
      <rPr>
        <sz val="11"/>
        <color rgb="FF0000CC"/>
        <rFont val="Calibri"/>
        <family val="2"/>
        <scheme val="minor"/>
      </rPr>
      <t xml:space="preserve"> School attendance  (4 and 5 years)</t>
    </r>
  </si>
  <si>
    <r>
      <t>Niñez /</t>
    </r>
    <r>
      <rPr>
        <sz val="11"/>
        <color rgb="FF0000CC"/>
        <rFont val="Calibri"/>
        <family val="2"/>
        <scheme val="minor"/>
      </rPr>
      <t xml:space="preserve"> Childhood</t>
    </r>
  </si>
  <si>
    <r>
      <t>Asistencia escolar (6-12 años) /</t>
    </r>
    <r>
      <rPr>
        <sz val="11"/>
        <color rgb="FF0000CC"/>
        <rFont val="Calibri"/>
        <family val="2"/>
        <scheme val="minor"/>
      </rPr>
      <t xml:space="preserve"> School attendance  (6-12 years)</t>
    </r>
  </si>
  <si>
    <r>
      <t>Asistencia escolar (13-17 años) /</t>
    </r>
    <r>
      <rPr>
        <sz val="11"/>
        <color rgb="FF0000CC"/>
        <rFont val="Calibri"/>
        <family val="2"/>
        <scheme val="minor"/>
      </rPr>
      <t xml:space="preserve"> School attendance  (13-17 years)</t>
    </r>
  </si>
  <si>
    <r>
      <t xml:space="preserve">Rezago escolar / </t>
    </r>
    <r>
      <rPr>
        <sz val="11"/>
        <color rgb="FF0000CC"/>
        <rFont val="Calibri"/>
        <family val="2"/>
        <scheme val="minor"/>
      </rPr>
      <t>Grade for age delay</t>
    </r>
  </si>
  <si>
    <r>
      <t xml:space="preserve">Competencia en matemáticas (PISA) / </t>
    </r>
    <r>
      <rPr>
        <sz val="11"/>
        <color rgb="FF0000CC"/>
        <rFont val="Calibri"/>
        <family val="2"/>
        <scheme val="minor"/>
      </rPr>
      <t>Proficiency in mathematics (PISA)</t>
    </r>
  </si>
  <si>
    <r>
      <t>Juventud /</t>
    </r>
    <r>
      <rPr>
        <sz val="11"/>
        <color rgb="FF0000CC"/>
        <rFont val="Calibri"/>
        <family val="2"/>
        <scheme val="minor"/>
      </rPr>
      <t xml:space="preserve"> Youth</t>
    </r>
  </si>
  <si>
    <r>
      <t xml:space="preserve">Tasa de graducación de secundaria / </t>
    </r>
    <r>
      <rPr>
        <sz val="11"/>
        <color rgb="FF0000CC"/>
        <rFont val="Calibri"/>
        <family val="2"/>
        <scheme val="minor"/>
      </rPr>
      <t>Secondary completion rate</t>
    </r>
  </si>
  <si>
    <r>
      <t xml:space="preserve">Fecundidad adolescente / </t>
    </r>
    <r>
      <rPr>
        <sz val="11"/>
        <color rgb="FF0000CC"/>
        <rFont val="Calibri"/>
        <family val="2"/>
        <scheme val="minor"/>
      </rPr>
      <t>Adolescent fertility</t>
    </r>
  </si>
  <si>
    <r>
      <t xml:space="preserve">Desempleo de jóvenes / </t>
    </r>
    <r>
      <rPr>
        <sz val="11"/>
        <color rgb="FF0000CC"/>
        <rFont val="Calibri"/>
        <family val="2"/>
        <scheme val="minor"/>
      </rPr>
      <t>Youth unemployment</t>
    </r>
  </si>
  <si>
    <r>
      <t xml:space="preserve">Inactividad de jóvenes / </t>
    </r>
    <r>
      <rPr>
        <sz val="11"/>
        <color rgb="FF0000CC"/>
        <rFont val="Calibri"/>
        <family val="2"/>
        <scheme val="minor"/>
      </rPr>
      <t>Youth inactivity</t>
    </r>
  </si>
  <si>
    <r>
      <t xml:space="preserve">Adultez / </t>
    </r>
    <r>
      <rPr>
        <sz val="11"/>
        <color rgb="FF0000CC"/>
        <rFont val="Calibri"/>
        <family val="2"/>
        <scheme val="minor"/>
      </rPr>
      <t>Adulthood</t>
    </r>
  </si>
  <si>
    <r>
      <t xml:space="preserve">Tasa de empleo de adultos / </t>
    </r>
    <r>
      <rPr>
        <sz val="11"/>
        <color rgb="FF0000CC"/>
        <rFont val="Calibri"/>
        <family val="2"/>
        <scheme val="minor"/>
      </rPr>
      <t>Adult employment rate</t>
    </r>
  </si>
  <si>
    <r>
      <t xml:space="preserve">Desempleo de adultos / </t>
    </r>
    <r>
      <rPr>
        <sz val="11"/>
        <color rgb="FF0000CC"/>
        <rFont val="Calibri"/>
        <family val="2"/>
        <scheme val="minor"/>
      </rPr>
      <t>Adult unemployment</t>
    </r>
  </si>
  <si>
    <r>
      <t xml:space="preserve">Participación laboral femenina / </t>
    </r>
    <r>
      <rPr>
        <sz val="11"/>
        <color rgb="FF0000CC"/>
        <rFont val="Calibri"/>
        <family val="2"/>
        <scheme val="minor"/>
      </rPr>
      <t>Female labor force participation</t>
    </r>
  </si>
  <si>
    <r>
      <t xml:space="preserve">Contribución de las mujeres al ingreso laboral del hogar / </t>
    </r>
    <r>
      <rPr>
        <sz val="11"/>
        <color rgb="FF0000CC"/>
        <rFont val="Calibri"/>
        <family val="2"/>
        <scheme val="minor"/>
      </rPr>
      <t>Women contribution to household labor income</t>
    </r>
  </si>
  <si>
    <r>
      <t xml:space="preserve">Empleo formal / </t>
    </r>
    <r>
      <rPr>
        <sz val="11"/>
        <color rgb="FF0000CC"/>
        <rFont val="Calibri"/>
        <family val="2"/>
        <scheme val="minor"/>
      </rPr>
      <t>Formal employment</t>
    </r>
  </si>
  <si>
    <r>
      <t xml:space="preserve">Vejez / </t>
    </r>
    <r>
      <rPr>
        <sz val="11"/>
        <color rgb="FF0000CC"/>
        <rFont val="Calibri"/>
        <family val="2"/>
        <scheme val="minor"/>
      </rPr>
      <t>Old age</t>
    </r>
  </si>
  <si>
    <r>
      <t xml:space="preserve">Obesidad a lo largo del ciclo de vida / </t>
    </r>
    <r>
      <rPr>
        <sz val="11"/>
        <color rgb="FF0000CC"/>
        <rFont val="Calibri"/>
        <family val="2"/>
        <scheme val="minor"/>
      </rPr>
      <t>Obesity throughout the life cycle</t>
    </r>
  </si>
  <si>
    <r>
      <t xml:space="preserve">Insumos críticos / </t>
    </r>
    <r>
      <rPr>
        <sz val="11"/>
        <color rgb="FF0000CC"/>
        <rFont val="Calibri"/>
        <family val="2"/>
        <scheme val="minor"/>
      </rPr>
      <t>Critical inputs</t>
    </r>
  </si>
  <si>
    <r>
      <t xml:space="preserve">Gasto público social / </t>
    </r>
    <r>
      <rPr>
        <sz val="11"/>
        <color rgb="FF0000CC"/>
        <rFont val="Calibri"/>
        <family val="2"/>
        <scheme val="minor"/>
      </rPr>
      <t>Social public expenditure</t>
    </r>
  </si>
  <si>
    <r>
      <t>Índice agregado: Pobreza multidimensional /</t>
    </r>
    <r>
      <rPr>
        <sz val="11"/>
        <color rgb="FF0000CC"/>
        <rFont val="Calibri"/>
        <family val="2"/>
        <scheme val="minor"/>
      </rPr>
      <t xml:space="preserve"> Aggregate index: Multidimensional poverty</t>
    </r>
  </si>
  <si>
    <r>
      <t>* Ver las definiciones de cada indicador en el anexo metodológico del Informe /</t>
    </r>
    <r>
      <rPr>
        <sz val="11"/>
        <color rgb="FF0000CC"/>
        <rFont val="Calibri"/>
        <family val="2"/>
        <scheme val="minor"/>
      </rPr>
      <t xml:space="preserve"> See definitions of each indicator in the Report's methodological annex</t>
    </r>
  </si>
  <si>
    <r>
      <t>Pulso Social en ALC 2017 - Anexo estadístico /</t>
    </r>
    <r>
      <rPr>
        <sz val="16"/>
        <color rgb="FF0000CC"/>
        <rFont val="Arial Narrow"/>
        <family val="2"/>
      </rPr>
      <t xml:space="preserve"> Social Pulse in LAC 2017 - Statistical annex</t>
    </r>
  </si>
  <si>
    <r>
      <t xml:space="preserve">Asistencia escolar de niños de 4 años (proporción) / </t>
    </r>
    <r>
      <rPr>
        <sz val="10"/>
        <color rgb="FF0000CC"/>
        <rFont val="Arial Narrow"/>
        <family val="2"/>
      </rPr>
      <t>School attendance of children aged 4 (proportion)</t>
    </r>
  </si>
  <si>
    <r>
      <t xml:space="preserve">Asistencia escolar de niños de 5 años (proporción) / </t>
    </r>
    <r>
      <rPr>
        <sz val="10"/>
        <color rgb="FF0000CC"/>
        <rFont val="Arial Narrow"/>
        <family val="2"/>
      </rPr>
      <t>School attendance of  children aged 5 (proportion)</t>
    </r>
  </si>
  <si>
    <r>
      <t xml:space="preserve">Muertes causadas por enfermedades no transmisibles / </t>
    </r>
    <r>
      <rPr>
        <sz val="11"/>
        <color rgb="FF0000CC"/>
        <rFont val="Calibri"/>
        <family val="2"/>
        <scheme val="minor"/>
      </rPr>
      <t>Deaths caused by non-communicable diseases</t>
    </r>
  </si>
  <si>
    <r>
      <t xml:space="preserve">Encuestas de Hogares utilizadas / </t>
    </r>
    <r>
      <rPr>
        <sz val="11"/>
        <color rgb="FF0000CC"/>
        <rFont val="Calibri"/>
        <family val="2"/>
        <scheme val="minor"/>
      </rPr>
      <t>Household surveys used in the study</t>
    </r>
  </si>
  <si>
    <r>
      <t xml:space="preserve">Anexos de capítulo 1 (Persistencia intergeneracional en educación / </t>
    </r>
    <r>
      <rPr>
        <sz val="11"/>
        <color rgb="FF0000CC"/>
        <rFont val="Calibri"/>
        <family val="2"/>
        <scheme val="minor"/>
      </rPr>
      <t>Chapter 1 annex (Intergenerational persistence in education)</t>
    </r>
  </si>
  <si>
    <r>
      <t xml:space="preserve">Proporción de hogares con acceso a agua de fuente mejorada </t>
    </r>
    <r>
      <rPr>
        <sz val="10"/>
        <color rgb="FF0000CC"/>
        <rFont val="Arial Narrow"/>
        <family val="2"/>
      </rPr>
      <t>/Proportion of households with access to improved water source</t>
    </r>
  </si>
  <si>
    <r>
      <rPr>
        <sz val="10"/>
        <rFont val="Arial Narrow"/>
        <family val="2"/>
      </rPr>
      <t>Número promedio de privaciones que sufren las personas pobres /</t>
    </r>
    <r>
      <rPr>
        <sz val="10"/>
        <color rgb="FF0000CC"/>
        <rFont val="Arial Narrow"/>
        <family val="2"/>
      </rPr>
      <t xml:space="preserve"> Average number of deprivations suffered by poor people</t>
    </r>
  </si>
  <si>
    <r>
      <t xml:space="preserve">Encuestas de Hogares Armonizadas de America Latina y el Caribe utilizadas / </t>
    </r>
    <r>
      <rPr>
        <b/>
        <sz val="11"/>
        <color rgb="FF0000CC"/>
        <rFont val="Calibri"/>
        <family val="2"/>
        <scheme val="minor"/>
      </rPr>
      <t>Harmonized Household Surveys of Latin America and the Caribbean used in the study</t>
    </r>
  </si>
  <si>
    <r>
      <rPr>
        <b/>
        <sz val="11"/>
        <rFont val="Calibri"/>
        <family val="2"/>
        <scheme val="minor"/>
      </rPr>
      <t xml:space="preserve">ANEXO DEL CAPÍTULO 1 </t>
    </r>
    <r>
      <rPr>
        <b/>
        <sz val="11"/>
        <color rgb="FF0000CC"/>
        <rFont val="Calibri"/>
        <family val="2"/>
        <scheme val="minor"/>
      </rPr>
      <t>/ CHAPTER 1 ANNEX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</si>
</sst>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3" formatCode="_(* #,##0.00_);_(* \(#,##0.00\);_(* &quot;-&quot;??_);_(@_)"/>
    <numFmt numFmtId="164" formatCode="0.000"/>
    <numFmt numFmtId="165" formatCode="0.0"/>
    <numFmt numFmtId="166" formatCode="_-* #,##0.00_-;\-* #,##0.00_-;_-* &quot;-&quot;??_-;_-@_-"/>
    <numFmt numFmtId="167" formatCode="_ * #,##0.00_ ;_ * \-#,##0.00_ ;_ * &quot;-&quot;??_ ;_ @_ "/>
    <numFmt numFmtId="168" formatCode="_-* #,##0.00\ _p_t_a_-;\-* #,##0.00\ _p_t_a_-;_-* &quot;-&quot;??\ _p_t_a_-;_-@_-"/>
    <numFmt numFmtId="169" formatCode="General_)"/>
    <numFmt numFmtId="170" formatCode="_([$€-2]\ * #,##0.00_);_([$€-2]\ * \(#,##0.00\);_([$€-2]\ * &quot;-&quot;??_)"/>
    <numFmt numFmtId="171" formatCode="_ [$€]* #.##0.00_ ;_ [$€]* \-#.##0.00_ ;_ [$€]* &quot;-&quot;??_ ;_ @_ "/>
    <numFmt numFmtId="172" formatCode="&quot;L.&quot;\ #,##0_);\(&quot;L.&quot;\ #,##0\)"/>
    <numFmt numFmtId="173" formatCode="_ #,##0.0__\ ;_ \-#,##0.0__\ ;_ \ &quot;-.-&quot;__\ ;_ @__"/>
    <numFmt numFmtId="174" formatCode="_ #,##0.0__\ ;_ \-#,##0.0__\ ;_ \ &quot;-.-&quot;__\ ;_ @\ __"/>
    <numFmt numFmtId="175" formatCode="_ * #,##0_ ;_ * \-#,##0_ ;_ * &quot;-&quot;_ ;_ @_ \l"/>
    <numFmt numFmtId="176" formatCode="0.0000"/>
    <numFmt numFmtId="177" formatCode="\(0.0\)"/>
  </numFmts>
  <fonts count="96" x14ac:knownFonts="1">
    <font>
      <sz val="11"/>
      <color theme="1"/>
      <name val="Calibri"/>
      <family val="2"/>
      <scheme val="minor"/>
    </font>
    <font>
      <sz val="9"/>
      <color theme="1"/>
      <name val="Arial Narrow"/>
      <family val="2"/>
    </font>
    <font>
      <sz val="9"/>
      <color rgb="FF0000CC"/>
      <name val="Arial Narrow"/>
      <family val="2"/>
    </font>
    <font>
      <sz val="9"/>
      <name val="Arial Narrow"/>
      <family val="2"/>
    </font>
    <font>
      <sz val="10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sz val="10"/>
      <name val="Arial"/>
      <family val="2"/>
    </font>
    <font>
      <b/>
      <sz val="10"/>
      <color rgb="FF0000CC"/>
      <name val="Arial Narrow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rgb="FF0000CC"/>
      <name val="Arial Narrow"/>
      <family val="2"/>
    </font>
    <font>
      <sz val="11"/>
      <name val="Calibri"/>
      <family val="2"/>
    </font>
    <font>
      <b/>
      <sz val="11"/>
      <name val="Arial"/>
      <family val="2"/>
    </font>
    <font>
      <b/>
      <u/>
      <sz val="11"/>
      <color indexed="12"/>
      <name val="Arial"/>
      <family val="2"/>
    </font>
    <font>
      <sz val="11"/>
      <color indexed="8"/>
      <name val="Calibri"/>
      <family val="2"/>
    </font>
    <font>
      <b/>
      <sz val="18"/>
      <color indexed="24"/>
      <name val="Arial"/>
      <family val="2"/>
    </font>
    <font>
      <sz val="11"/>
      <color indexed="9"/>
      <name val="Calibri"/>
      <family val="2"/>
    </font>
    <font>
      <sz val="10"/>
      <name val="Times New Roman"/>
      <family val="1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u/>
      <sz val="8"/>
      <name val="Tms Rmn"/>
    </font>
    <font>
      <sz val="8"/>
      <name val="Helv"/>
    </font>
    <font>
      <sz val="12"/>
      <color indexed="8"/>
      <name val="Courier"/>
      <family val="3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8"/>
      <name val="Courier"/>
      <family val="3"/>
    </font>
    <font>
      <b/>
      <sz val="12"/>
      <color indexed="8"/>
      <name val="Courier"/>
      <family val="3"/>
    </font>
    <font>
      <u/>
      <sz val="10"/>
      <color indexed="12"/>
      <name val="Arial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sz val="10"/>
      <color indexed="8"/>
      <name val="Arial"/>
      <family val="2"/>
    </font>
    <font>
      <b/>
      <i/>
      <sz val="8"/>
      <name val="Tms Rmn"/>
    </font>
    <font>
      <sz val="12"/>
      <name val="Times New Roman"/>
      <family val="1"/>
    </font>
    <font>
      <b/>
      <sz val="11"/>
      <color indexed="63"/>
      <name val="Calibri"/>
      <family val="2"/>
    </font>
    <font>
      <sz val="6"/>
      <name val="Helv"/>
    </font>
    <font>
      <i/>
      <sz val="6"/>
      <name val="Helv"/>
    </font>
    <font>
      <b/>
      <i/>
      <sz val="8"/>
      <name val="Helv"/>
    </font>
    <font>
      <b/>
      <sz val="8"/>
      <name val="Tms Rmn"/>
    </font>
    <font>
      <sz val="11"/>
      <color indexed="10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8"/>
      <color theme="1"/>
      <name val="Calibri"/>
      <family val="2"/>
      <scheme val="minor"/>
    </font>
    <font>
      <sz val="10"/>
      <name val="Arial Narrow"/>
      <family val="2"/>
    </font>
    <font>
      <sz val="11"/>
      <name val="Calibri"/>
      <family val="2"/>
    </font>
    <font>
      <b/>
      <sz val="11"/>
      <name val="Arial Narrow"/>
      <family val="2"/>
    </font>
    <font>
      <b/>
      <sz val="9"/>
      <name val="Arial Narrow"/>
      <family val="2"/>
    </font>
    <font>
      <sz val="11"/>
      <color theme="1"/>
      <name val="Arial Narrow"/>
      <family val="2"/>
    </font>
    <font>
      <b/>
      <sz val="10"/>
      <name val="Arial Narrow"/>
      <family val="2"/>
    </font>
    <font>
      <b/>
      <sz val="11"/>
      <color rgb="FF0000CC"/>
      <name val="Arial Narrow"/>
      <family val="2"/>
    </font>
    <font>
      <sz val="10"/>
      <color rgb="FFFF0000"/>
      <name val="Arial Narrow"/>
      <family val="2"/>
    </font>
    <font>
      <sz val="10"/>
      <color theme="1"/>
      <name val="Agency FB"/>
      <family val="2"/>
    </font>
    <font>
      <sz val="10"/>
      <color rgb="FFFF0000"/>
      <name val="Calibri"/>
      <family val="2"/>
      <scheme val="minor"/>
    </font>
    <font>
      <sz val="10"/>
      <name val="Calibri"/>
      <family val="2"/>
      <scheme val="minor"/>
    </font>
    <font>
      <sz val="11"/>
      <color rgb="FF0000CC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CC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000000"/>
      <name val="Arial Narrow"/>
      <family val="2"/>
    </font>
    <font>
      <sz val="10"/>
      <color rgb="FF000000"/>
      <name val="Arial Narrow"/>
      <family val="2"/>
    </font>
    <font>
      <b/>
      <sz val="11"/>
      <name val="Calibri"/>
      <family val="2"/>
      <scheme val="minor"/>
    </font>
    <font>
      <b/>
      <sz val="11"/>
      <color theme="1"/>
      <name val="Arial Narrow"/>
      <family val="2"/>
    </font>
    <font>
      <sz val="10"/>
      <color rgb="FF4C4D4F"/>
      <name val="Arial Narrow"/>
      <family val="2"/>
    </font>
    <font>
      <b/>
      <sz val="10"/>
      <color rgb="FF4C4D4F"/>
      <name val="Arial Narrow"/>
      <family val="2"/>
    </font>
    <font>
      <sz val="9"/>
      <color rgb="FFFF0000"/>
      <name val="Arial Narrow"/>
      <family val="2"/>
    </font>
    <font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name val="Agency FB"/>
      <family val="2"/>
    </font>
    <font>
      <sz val="11"/>
      <color theme="1"/>
      <name val="Calibri"/>
      <family val="2"/>
      <scheme val="minor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sz val="10"/>
      <color theme="1"/>
      <name val="Arial Narrow"/>
      <family val="2"/>
    </font>
    <font>
      <b/>
      <sz val="16"/>
      <name val="Arial Narrow"/>
      <family val="2"/>
    </font>
    <font>
      <sz val="16"/>
      <color rgb="FF0000CC"/>
      <name val="Arial Narrow"/>
      <family val="2"/>
    </font>
  </fonts>
  <fills count="5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gray125">
        <fgColor indexed="8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34">
    <border>
      <left/>
      <right/>
      <top/>
      <bottom/>
      <diagonal/>
    </border>
    <border>
      <left/>
      <right/>
      <top style="thin">
        <color rgb="FF0000CC"/>
      </top>
      <bottom/>
      <diagonal/>
    </border>
    <border>
      <left/>
      <right/>
      <top/>
      <bottom style="thin">
        <color rgb="FF0000CC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rgb="FF000099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dotted">
        <color theme="0" tint="-0.24994659260841701"/>
      </top>
      <bottom/>
      <diagonal/>
    </border>
    <border>
      <left/>
      <right/>
      <top/>
      <bottom style="dotted">
        <color theme="0" tint="-0.2499465926084170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87">
    <xf numFmtId="0" fontId="0" fillId="0" borderId="0"/>
    <xf numFmtId="0" fontId="7" fillId="0" borderId="0"/>
    <xf numFmtId="0" fontId="7" fillId="0" borderId="0"/>
    <xf numFmtId="0" fontId="28" fillId="0" borderId="0"/>
    <xf numFmtId="0" fontId="29" fillId="0" borderId="15">
      <alignment vertical="top" wrapText="1"/>
    </xf>
    <xf numFmtId="0" fontId="30" fillId="0" borderId="15">
      <alignment vertical="top" wrapText="1"/>
    </xf>
    <xf numFmtId="0" fontId="9" fillId="0" borderId="0"/>
    <xf numFmtId="0" fontId="31" fillId="0" borderId="0" applyFill="0" applyProtection="0"/>
    <xf numFmtId="0" fontId="7" fillId="0" borderId="0"/>
    <xf numFmtId="0" fontId="9" fillId="0" borderId="0"/>
    <xf numFmtId="0" fontId="7" fillId="0" borderId="0" applyNumberForma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28" fillId="0" borderId="0"/>
    <xf numFmtId="0" fontId="2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0" fontId="32" fillId="0" borderId="0" applyNumberFormat="0" applyFill="0" applyBorder="0" applyAlignment="0" applyProtection="0"/>
    <xf numFmtId="0" fontId="31" fillId="33" borderId="0" applyNumberFormat="0" applyBorder="0" applyAlignment="0" applyProtection="0"/>
    <xf numFmtId="0" fontId="9" fillId="10" borderId="0" applyNumberFormat="0" applyBorder="0" applyAlignment="0" applyProtection="0"/>
    <xf numFmtId="0" fontId="31" fillId="33" borderId="0" applyNumberFormat="0" applyBorder="0" applyAlignment="0" applyProtection="0"/>
    <xf numFmtId="0" fontId="31" fillId="34" borderId="0" applyNumberFormat="0" applyBorder="0" applyAlignment="0" applyProtection="0"/>
    <xf numFmtId="0" fontId="9" fillId="14" borderId="0" applyNumberFormat="0" applyBorder="0" applyAlignment="0" applyProtection="0"/>
    <xf numFmtId="0" fontId="31" fillId="34" borderId="0" applyNumberFormat="0" applyBorder="0" applyAlignment="0" applyProtection="0"/>
    <xf numFmtId="0" fontId="31" fillId="35" borderId="0" applyNumberFormat="0" applyBorder="0" applyAlignment="0" applyProtection="0"/>
    <xf numFmtId="0" fontId="9" fillId="18" borderId="0" applyNumberFormat="0" applyBorder="0" applyAlignment="0" applyProtection="0"/>
    <xf numFmtId="0" fontId="31" fillId="35" borderId="0" applyNumberFormat="0" applyBorder="0" applyAlignment="0" applyProtection="0"/>
    <xf numFmtId="0" fontId="31" fillId="36" borderId="0" applyNumberFormat="0" applyBorder="0" applyAlignment="0" applyProtection="0"/>
    <xf numFmtId="0" fontId="9" fillId="22" borderId="0" applyNumberFormat="0" applyBorder="0" applyAlignment="0" applyProtection="0"/>
    <xf numFmtId="0" fontId="31" fillId="36" borderId="0" applyNumberFormat="0" applyBorder="0" applyAlignment="0" applyProtection="0"/>
    <xf numFmtId="0" fontId="31" fillId="37" borderId="0" applyNumberFormat="0" applyBorder="0" applyAlignment="0" applyProtection="0"/>
    <xf numFmtId="0" fontId="9" fillId="26" borderId="0" applyNumberFormat="0" applyBorder="0" applyAlignment="0" applyProtection="0"/>
    <xf numFmtId="0" fontId="31" fillId="37" borderId="0" applyNumberFormat="0" applyBorder="0" applyAlignment="0" applyProtection="0"/>
    <xf numFmtId="0" fontId="31" fillId="38" borderId="0" applyNumberFormat="0" applyBorder="0" applyAlignment="0" applyProtection="0"/>
    <xf numFmtId="0" fontId="9" fillId="30" borderId="0" applyNumberFormat="0" applyBorder="0" applyAlignment="0" applyProtection="0"/>
    <xf numFmtId="0" fontId="31" fillId="38" borderId="0" applyNumberFormat="0" applyBorder="0" applyAlignment="0" applyProtection="0"/>
    <xf numFmtId="0" fontId="31" fillId="33" borderId="0" applyNumberFormat="0" applyBorder="0" applyAlignment="0" applyProtection="0"/>
    <xf numFmtId="0" fontId="31" fillId="34" borderId="0" applyNumberFormat="0" applyBorder="0" applyAlignment="0" applyProtection="0"/>
    <xf numFmtId="0" fontId="31" fillId="35" borderId="0" applyNumberFormat="0" applyBorder="0" applyAlignment="0" applyProtection="0"/>
    <xf numFmtId="0" fontId="31" fillId="36" borderId="0" applyNumberFormat="0" applyBorder="0" applyAlignment="0" applyProtection="0"/>
    <xf numFmtId="0" fontId="31" fillId="37" borderId="0" applyNumberFormat="0" applyBorder="0" applyAlignment="0" applyProtection="0"/>
    <xf numFmtId="0" fontId="31" fillId="38" borderId="0" applyNumberFormat="0" applyBorder="0" applyAlignment="0" applyProtection="0"/>
    <xf numFmtId="0" fontId="31" fillId="39" borderId="0" applyNumberFormat="0" applyBorder="0" applyAlignment="0" applyProtection="0"/>
    <xf numFmtId="0" fontId="9" fillId="11" borderId="0" applyNumberFormat="0" applyBorder="0" applyAlignment="0" applyProtection="0"/>
    <xf numFmtId="0" fontId="31" fillId="39" borderId="0" applyNumberFormat="0" applyBorder="0" applyAlignment="0" applyProtection="0"/>
    <xf numFmtId="0" fontId="31" fillId="40" borderId="0" applyNumberFormat="0" applyBorder="0" applyAlignment="0" applyProtection="0"/>
    <xf numFmtId="0" fontId="9" fillId="15" borderId="0" applyNumberFormat="0" applyBorder="0" applyAlignment="0" applyProtection="0"/>
    <xf numFmtId="0" fontId="31" fillId="40" borderId="0" applyNumberFormat="0" applyBorder="0" applyAlignment="0" applyProtection="0"/>
    <xf numFmtId="0" fontId="31" fillId="41" borderId="0" applyNumberFormat="0" applyBorder="0" applyAlignment="0" applyProtection="0"/>
    <xf numFmtId="0" fontId="9" fillId="19" borderId="0" applyNumberFormat="0" applyBorder="0" applyAlignment="0" applyProtection="0"/>
    <xf numFmtId="0" fontId="31" fillId="41" borderId="0" applyNumberFormat="0" applyBorder="0" applyAlignment="0" applyProtection="0"/>
    <xf numFmtId="0" fontId="31" fillId="36" borderId="0" applyNumberFormat="0" applyBorder="0" applyAlignment="0" applyProtection="0"/>
    <xf numFmtId="0" fontId="9" fillId="23" borderId="0" applyNumberFormat="0" applyBorder="0" applyAlignment="0" applyProtection="0"/>
    <xf numFmtId="0" fontId="31" fillId="36" borderId="0" applyNumberFormat="0" applyBorder="0" applyAlignment="0" applyProtection="0"/>
    <xf numFmtId="0" fontId="31" fillId="39" borderId="0" applyNumberFormat="0" applyBorder="0" applyAlignment="0" applyProtection="0"/>
    <xf numFmtId="0" fontId="9" fillId="27" borderId="0" applyNumberFormat="0" applyBorder="0" applyAlignment="0" applyProtection="0"/>
    <xf numFmtId="0" fontId="31" fillId="39" borderId="0" applyNumberFormat="0" applyBorder="0" applyAlignment="0" applyProtection="0"/>
    <xf numFmtId="0" fontId="31" fillId="42" borderId="0" applyNumberFormat="0" applyBorder="0" applyAlignment="0" applyProtection="0"/>
    <xf numFmtId="0" fontId="9" fillId="31" borderId="0" applyNumberFormat="0" applyBorder="0" applyAlignment="0" applyProtection="0"/>
    <xf numFmtId="0" fontId="31" fillId="42" borderId="0" applyNumberFormat="0" applyBorder="0" applyAlignment="0" applyProtection="0"/>
    <xf numFmtId="0" fontId="31" fillId="39" borderId="0" applyNumberFormat="0" applyBorder="0" applyAlignment="0" applyProtection="0"/>
    <xf numFmtId="0" fontId="31" fillId="40" borderId="0" applyNumberFormat="0" applyBorder="0" applyAlignment="0" applyProtection="0"/>
    <xf numFmtId="0" fontId="31" fillId="41" borderId="0" applyNumberFormat="0" applyBorder="0" applyAlignment="0" applyProtection="0"/>
    <xf numFmtId="0" fontId="31" fillId="36" borderId="0" applyNumberFormat="0" applyBorder="0" applyAlignment="0" applyProtection="0"/>
    <xf numFmtId="0" fontId="31" fillId="39" borderId="0" applyNumberFormat="0" applyBorder="0" applyAlignment="0" applyProtection="0"/>
    <xf numFmtId="0" fontId="31" fillId="42" borderId="0" applyNumberFormat="0" applyBorder="0" applyAlignment="0" applyProtection="0"/>
    <xf numFmtId="0" fontId="33" fillId="43" borderId="0" applyNumberFormat="0" applyBorder="0" applyAlignment="0" applyProtection="0"/>
    <xf numFmtId="0" fontId="25" fillId="12" borderId="0" applyNumberFormat="0" applyBorder="0" applyAlignment="0" applyProtection="0"/>
    <xf numFmtId="0" fontId="33" fillId="43" borderId="0" applyNumberFormat="0" applyBorder="0" applyAlignment="0" applyProtection="0"/>
    <xf numFmtId="0" fontId="33" fillId="40" borderId="0" applyNumberFormat="0" applyBorder="0" applyAlignment="0" applyProtection="0"/>
    <xf numFmtId="0" fontId="25" fillId="16" borderId="0" applyNumberFormat="0" applyBorder="0" applyAlignment="0" applyProtection="0"/>
    <xf numFmtId="0" fontId="33" fillId="40" borderId="0" applyNumberFormat="0" applyBorder="0" applyAlignment="0" applyProtection="0"/>
    <xf numFmtId="0" fontId="33" fillId="41" borderId="0" applyNumberFormat="0" applyBorder="0" applyAlignment="0" applyProtection="0"/>
    <xf numFmtId="0" fontId="25" fillId="20" borderId="0" applyNumberFormat="0" applyBorder="0" applyAlignment="0" applyProtection="0"/>
    <xf numFmtId="0" fontId="33" fillId="41" borderId="0" applyNumberFormat="0" applyBorder="0" applyAlignment="0" applyProtection="0"/>
    <xf numFmtId="0" fontId="33" fillId="44" borderId="0" applyNumberFormat="0" applyBorder="0" applyAlignment="0" applyProtection="0"/>
    <xf numFmtId="0" fontId="25" fillId="24" borderId="0" applyNumberFormat="0" applyBorder="0" applyAlignment="0" applyProtection="0"/>
    <xf numFmtId="0" fontId="33" fillId="44" borderId="0" applyNumberFormat="0" applyBorder="0" applyAlignment="0" applyProtection="0"/>
    <xf numFmtId="0" fontId="33" fillId="45" borderId="0" applyNumberFormat="0" applyBorder="0" applyAlignment="0" applyProtection="0"/>
    <xf numFmtId="0" fontId="25" fillId="28" borderId="0" applyNumberFormat="0" applyBorder="0" applyAlignment="0" applyProtection="0"/>
    <xf numFmtId="0" fontId="33" fillId="45" borderId="0" applyNumberFormat="0" applyBorder="0" applyAlignment="0" applyProtection="0"/>
    <xf numFmtId="0" fontId="33" fillId="46" borderId="0" applyNumberFormat="0" applyBorder="0" applyAlignment="0" applyProtection="0"/>
    <xf numFmtId="0" fontId="25" fillId="32" borderId="0" applyNumberFormat="0" applyBorder="0" applyAlignment="0" applyProtection="0"/>
    <xf numFmtId="0" fontId="33" fillId="46" borderId="0" applyNumberFormat="0" applyBorder="0" applyAlignment="0" applyProtection="0"/>
    <xf numFmtId="0" fontId="33" fillId="43" borderId="0" applyNumberFormat="0" applyBorder="0" applyAlignment="0" applyProtection="0"/>
    <xf numFmtId="0" fontId="33" fillId="40" borderId="0" applyNumberFormat="0" applyBorder="0" applyAlignment="0" applyProtection="0"/>
    <xf numFmtId="0" fontId="33" fillId="41" borderId="0" applyNumberFormat="0" applyBorder="0" applyAlignment="0" applyProtection="0"/>
    <xf numFmtId="0" fontId="33" fillId="44" borderId="0" applyNumberFormat="0" applyBorder="0" applyAlignment="0" applyProtection="0"/>
    <xf numFmtId="0" fontId="33" fillId="45" borderId="0" applyNumberFormat="0" applyBorder="0" applyAlignment="0" applyProtection="0"/>
    <xf numFmtId="0" fontId="33" fillId="46" borderId="0" applyNumberFormat="0" applyBorder="0" applyAlignment="0" applyProtection="0"/>
    <xf numFmtId="0" fontId="33" fillId="47" borderId="0" applyNumberFormat="0" applyBorder="0" applyAlignment="0" applyProtection="0"/>
    <xf numFmtId="0" fontId="25" fillId="9" borderId="0" applyNumberFormat="0" applyBorder="0" applyAlignment="0" applyProtection="0"/>
    <xf numFmtId="0" fontId="33" fillId="47" borderId="0" applyNumberFormat="0" applyBorder="0" applyAlignment="0" applyProtection="0"/>
    <xf numFmtId="0" fontId="33" fillId="48" borderId="0" applyNumberFormat="0" applyBorder="0" applyAlignment="0" applyProtection="0"/>
    <xf numFmtId="0" fontId="25" fillId="13" borderId="0" applyNumberFormat="0" applyBorder="0" applyAlignment="0" applyProtection="0"/>
    <xf numFmtId="0" fontId="33" fillId="48" borderId="0" applyNumberFormat="0" applyBorder="0" applyAlignment="0" applyProtection="0"/>
    <xf numFmtId="0" fontId="33" fillId="49" borderId="0" applyNumberFormat="0" applyBorder="0" applyAlignment="0" applyProtection="0"/>
    <xf numFmtId="0" fontId="25" fillId="17" borderId="0" applyNumberFormat="0" applyBorder="0" applyAlignment="0" applyProtection="0"/>
    <xf numFmtId="0" fontId="33" fillId="49" borderId="0" applyNumberFormat="0" applyBorder="0" applyAlignment="0" applyProtection="0"/>
    <xf numFmtId="0" fontId="33" fillId="44" borderId="0" applyNumberFormat="0" applyBorder="0" applyAlignment="0" applyProtection="0"/>
    <xf numFmtId="0" fontId="25" fillId="21" borderId="0" applyNumberFormat="0" applyBorder="0" applyAlignment="0" applyProtection="0"/>
    <xf numFmtId="0" fontId="33" fillId="44" borderId="0" applyNumberFormat="0" applyBorder="0" applyAlignment="0" applyProtection="0"/>
    <xf numFmtId="0" fontId="33" fillId="45" borderId="0" applyNumberFormat="0" applyBorder="0" applyAlignment="0" applyProtection="0"/>
    <xf numFmtId="0" fontId="25" fillId="25" borderId="0" applyNumberFormat="0" applyBorder="0" applyAlignment="0" applyProtection="0"/>
    <xf numFmtId="0" fontId="33" fillId="45" borderId="0" applyNumberFormat="0" applyBorder="0" applyAlignment="0" applyProtection="0"/>
    <xf numFmtId="0" fontId="33" fillId="50" borderId="0" applyNumberFormat="0" applyBorder="0" applyAlignment="0" applyProtection="0"/>
    <xf numFmtId="0" fontId="25" fillId="29" borderId="0" applyNumberFormat="0" applyBorder="0" applyAlignment="0" applyProtection="0"/>
    <xf numFmtId="0" fontId="33" fillId="50" borderId="0" applyNumberFormat="0" applyBorder="0" applyAlignment="0" applyProtection="0"/>
    <xf numFmtId="0" fontId="35" fillId="34" borderId="0" applyNumberFormat="0" applyBorder="0" applyAlignment="0" applyProtection="0"/>
    <xf numFmtId="0" fontId="15" fillId="3" borderId="0" applyNumberFormat="0" applyBorder="0" applyAlignment="0" applyProtection="0"/>
    <xf numFmtId="0" fontId="35" fillId="34" borderId="0" applyNumberFormat="0" applyBorder="0" applyAlignment="0" applyProtection="0"/>
    <xf numFmtId="0" fontId="36" fillId="35" borderId="0" applyNumberFormat="0" applyBorder="0" applyAlignment="0" applyProtection="0"/>
    <xf numFmtId="0" fontId="37" fillId="51" borderId="18" applyNumberFormat="0" applyAlignment="0" applyProtection="0"/>
    <xf numFmtId="0" fontId="19" fillId="6" borderId="8" applyNumberFormat="0" applyAlignment="0" applyProtection="0"/>
    <xf numFmtId="0" fontId="37" fillId="51" borderId="18" applyNumberFormat="0" applyAlignment="0" applyProtection="0"/>
    <xf numFmtId="0" fontId="37" fillId="51" borderId="18" applyNumberFormat="0" applyAlignment="0" applyProtection="0"/>
    <xf numFmtId="0" fontId="38" fillId="52" borderId="19" applyNumberFormat="0" applyAlignment="0" applyProtection="0"/>
    <xf numFmtId="0" fontId="39" fillId="0" borderId="20" applyNumberFormat="0" applyFill="0" applyAlignment="0" applyProtection="0"/>
    <xf numFmtId="0" fontId="38" fillId="52" borderId="19" applyNumberFormat="0" applyAlignment="0" applyProtection="0"/>
    <xf numFmtId="0" fontId="21" fillId="7" borderId="11" applyNumberFormat="0" applyAlignment="0" applyProtection="0"/>
    <xf numFmtId="0" fontId="38" fillId="52" borderId="19" applyNumberFormat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9" fontId="40" fillId="0" borderId="0"/>
    <xf numFmtId="169" fontId="41" fillId="0" borderId="0"/>
    <xf numFmtId="0" fontId="42" fillId="0" borderId="0">
      <protection locked="0"/>
    </xf>
    <xf numFmtId="0" fontId="43" fillId="0" borderId="0" applyNumberFormat="0" applyFill="0" applyBorder="0" applyAlignment="0" applyProtection="0"/>
    <xf numFmtId="0" fontId="33" fillId="47" borderId="0" applyNumberFormat="0" applyBorder="0" applyAlignment="0" applyProtection="0"/>
    <xf numFmtId="0" fontId="33" fillId="48" borderId="0" applyNumberFormat="0" applyBorder="0" applyAlignment="0" applyProtection="0"/>
    <xf numFmtId="0" fontId="33" fillId="49" borderId="0" applyNumberFormat="0" applyBorder="0" applyAlignment="0" applyProtection="0"/>
    <xf numFmtId="0" fontId="33" fillId="44" borderId="0" applyNumberFormat="0" applyBorder="0" applyAlignment="0" applyProtection="0"/>
    <xf numFmtId="0" fontId="33" fillId="45" borderId="0" applyNumberFormat="0" applyBorder="0" applyAlignment="0" applyProtection="0"/>
    <xf numFmtId="0" fontId="33" fillId="50" borderId="0" applyNumberFormat="0" applyBorder="0" applyAlignment="0" applyProtection="0"/>
    <xf numFmtId="0" fontId="44" fillId="38" borderId="18" applyNumberFormat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15" fontId="7" fillId="0" borderId="17" applyFill="0" applyBorder="0" applyProtection="0">
      <alignment horizontal="center" wrapText="1" shrinkToFit="1"/>
    </xf>
    <xf numFmtId="1" fontId="7" fillId="0" borderId="0" applyFont="0" applyFill="0" applyBorder="0" applyAlignment="0" applyProtection="0">
      <protection locked="0"/>
    </xf>
    <xf numFmtId="0" fontId="36" fillId="35" borderId="0" applyNumberFormat="0" applyBorder="0" applyAlignment="0" applyProtection="0"/>
    <xf numFmtId="0" fontId="14" fillId="2" borderId="0" applyNumberFormat="0" applyBorder="0" applyAlignment="0" applyProtection="0"/>
    <xf numFmtId="0" fontId="36" fillId="35" borderId="0" applyNumberFormat="0" applyBorder="0" applyAlignment="0" applyProtection="0"/>
    <xf numFmtId="0" fontId="46" fillId="0" borderId="21" applyNumberFormat="0" applyFill="0" applyAlignment="0" applyProtection="0"/>
    <xf numFmtId="0" fontId="11" fillId="0" borderId="5" applyNumberFormat="0" applyFill="0" applyAlignment="0" applyProtection="0"/>
    <xf numFmtId="0" fontId="46" fillId="0" borderId="21" applyNumberFormat="0" applyFill="0" applyAlignment="0" applyProtection="0"/>
    <xf numFmtId="0" fontId="47" fillId="0" borderId="22" applyNumberFormat="0" applyFill="0" applyAlignment="0" applyProtection="0"/>
    <xf numFmtId="0" fontId="12" fillId="0" borderId="6" applyNumberFormat="0" applyFill="0" applyAlignment="0" applyProtection="0"/>
    <xf numFmtId="0" fontId="47" fillId="0" borderId="22" applyNumberFormat="0" applyFill="0" applyAlignment="0" applyProtection="0"/>
    <xf numFmtId="0" fontId="43" fillId="0" borderId="23" applyNumberFormat="0" applyFill="0" applyAlignment="0" applyProtection="0"/>
    <xf numFmtId="0" fontId="13" fillId="0" borderId="7" applyNumberFormat="0" applyFill="0" applyAlignment="0" applyProtection="0"/>
    <xf numFmtId="0" fontId="43" fillId="0" borderId="23" applyNumberFormat="0" applyFill="0" applyAlignment="0" applyProtection="0"/>
    <xf numFmtId="0" fontId="4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8" fillId="0" borderId="0">
      <protection locked="0"/>
    </xf>
    <xf numFmtId="0" fontId="49" fillId="0" borderId="0"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/>
    <xf numFmtId="0" fontId="35" fillId="34" borderId="0" applyNumberFormat="0" applyBorder="0" applyAlignment="0" applyProtection="0"/>
    <xf numFmtId="0" fontId="44" fillId="38" borderId="18" applyNumberFormat="0" applyAlignment="0" applyProtection="0"/>
    <xf numFmtId="0" fontId="17" fillId="5" borderId="8" applyNumberFormat="0" applyAlignment="0" applyProtection="0"/>
    <xf numFmtId="0" fontId="44" fillId="38" borderId="18" applyNumberFormat="0" applyAlignment="0" applyProtection="0"/>
    <xf numFmtId="0" fontId="39" fillId="0" borderId="20" applyNumberFormat="0" applyFill="0" applyAlignment="0" applyProtection="0"/>
    <xf numFmtId="0" fontId="20" fillId="0" borderId="10" applyNumberFormat="0" applyFill="0" applyAlignment="0" applyProtection="0"/>
    <xf numFmtId="0" fontId="39" fillId="0" borderId="20" applyNumberFormat="0" applyFill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3" fontId="34" fillId="0" borderId="0" applyFont="0" applyFill="0" applyBorder="0" applyAlignment="0" applyProtection="0"/>
    <xf numFmtId="174" fontId="34" fillId="0" borderId="0" applyFill="0" applyBorder="0" applyAlignment="0" applyProtection="0"/>
    <xf numFmtId="0" fontId="51" fillId="53" borderId="0" applyNumberFormat="0" applyBorder="0" applyAlignment="0" applyProtection="0"/>
    <xf numFmtId="0" fontId="16" fillId="4" borderId="0" applyNumberFormat="0" applyBorder="0" applyAlignment="0" applyProtection="0"/>
    <xf numFmtId="0" fontId="51" fillId="53" borderId="0" applyNumberFormat="0" applyBorder="0" applyAlignment="0" applyProtection="0"/>
    <xf numFmtId="0" fontId="7" fillId="0" borderId="0"/>
    <xf numFmtId="0" fontId="9" fillId="0" borderId="0"/>
    <xf numFmtId="0" fontId="9" fillId="0" borderId="0"/>
    <xf numFmtId="0" fontId="9" fillId="0" borderId="0"/>
    <xf numFmtId="0" fontId="7" fillId="0" borderId="0"/>
    <xf numFmtId="0" fontId="52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53" fillId="0" borderId="0"/>
    <xf numFmtId="0" fontId="7" fillId="0" borderId="0"/>
    <xf numFmtId="0" fontId="9" fillId="0" borderId="0"/>
    <xf numFmtId="0" fontId="7" fillId="0" borderId="0"/>
    <xf numFmtId="0" fontId="31" fillId="54" borderId="24" applyNumberFormat="0" applyFont="0" applyAlignment="0" applyProtection="0"/>
    <xf numFmtId="169" fontId="54" fillId="0" borderId="0"/>
    <xf numFmtId="0" fontId="7" fillId="54" borderId="24" applyNumberFormat="0" applyFont="0" applyAlignment="0" applyProtection="0"/>
    <xf numFmtId="0" fontId="7" fillId="54" borderId="24" applyNumberFormat="0" applyFont="0" applyAlignment="0" applyProtection="0"/>
    <xf numFmtId="0" fontId="7" fillId="54" borderId="24" applyNumberFormat="0" applyFont="0" applyAlignment="0" applyProtection="0"/>
    <xf numFmtId="0" fontId="7" fillId="54" borderId="24" applyNumberFormat="0" applyFont="0" applyAlignment="0" applyProtection="0"/>
    <xf numFmtId="0" fontId="7" fillId="54" borderId="24" applyNumberFormat="0" applyFont="0" applyAlignment="0" applyProtection="0"/>
    <xf numFmtId="0" fontId="7" fillId="54" borderId="24" applyNumberFormat="0" applyFont="0" applyAlignment="0" applyProtection="0"/>
    <xf numFmtId="0" fontId="7" fillId="54" borderId="24" applyNumberFormat="0" applyFont="0" applyAlignment="0" applyProtection="0"/>
    <xf numFmtId="0" fontId="7" fillId="54" borderId="24" applyNumberFormat="0" applyFont="0" applyAlignment="0" applyProtection="0"/>
    <xf numFmtId="0" fontId="7" fillId="54" borderId="24" applyNumberFormat="0" applyFont="0" applyAlignment="0" applyProtection="0"/>
    <xf numFmtId="0" fontId="7" fillId="54" borderId="24" applyNumberFormat="0" applyFont="0" applyAlignment="0" applyProtection="0"/>
    <xf numFmtId="0" fontId="7" fillId="54" borderId="24" applyNumberFormat="0" applyFont="0" applyAlignment="0" applyProtection="0"/>
    <xf numFmtId="0" fontId="7" fillId="54" borderId="24" applyNumberFormat="0" applyFont="0" applyAlignment="0" applyProtection="0"/>
    <xf numFmtId="0" fontId="7" fillId="54" borderId="24" applyNumberFormat="0" applyFont="0" applyAlignment="0" applyProtection="0"/>
    <xf numFmtId="0" fontId="7" fillId="54" borderId="24" applyNumberFormat="0" applyFont="0" applyAlignment="0" applyProtection="0"/>
    <xf numFmtId="0" fontId="7" fillId="54" borderId="24" applyNumberFormat="0" applyFont="0" applyAlignment="0" applyProtection="0"/>
    <xf numFmtId="0" fontId="9" fillId="8" borderId="12" applyNumberFormat="0" applyFont="0" applyAlignment="0" applyProtection="0"/>
    <xf numFmtId="0" fontId="31" fillId="54" borderId="24" applyNumberFormat="0" applyFont="0" applyAlignment="0" applyProtection="0"/>
    <xf numFmtId="0" fontId="7" fillId="54" borderId="24" applyNumberFormat="0" applyFont="0" applyAlignment="0" applyProtection="0"/>
    <xf numFmtId="175" fontId="55" fillId="0" borderId="0" applyFont="0" applyFill="0" applyBorder="0" applyAlignment="0" applyProtection="0"/>
    <xf numFmtId="0" fontId="56" fillId="51" borderId="25" applyNumberFormat="0" applyAlignment="0" applyProtection="0"/>
    <xf numFmtId="0" fontId="18" fillId="6" borderId="9" applyNumberFormat="0" applyAlignment="0" applyProtection="0"/>
    <xf numFmtId="0" fontId="56" fillId="51" borderId="25" applyNumberFormat="0" applyAlignment="0" applyProtection="0"/>
    <xf numFmtId="4" fontId="57" fillId="0" borderId="14" applyBorder="0"/>
    <xf numFmtId="3" fontId="57" fillId="0" borderId="14" applyBorder="0"/>
    <xf numFmtId="0" fontId="58" fillId="0" borderId="14" applyBorder="0">
      <alignment horizontal="center"/>
    </xf>
    <xf numFmtId="0" fontId="58" fillId="0" borderId="0"/>
    <xf numFmtId="0" fontId="59" fillId="0" borderId="14" applyBorder="0"/>
    <xf numFmtId="9" fontId="52" fillId="0" borderId="0" applyFont="0" applyFill="0" applyBorder="0" applyAlignment="0" applyProtection="0"/>
    <xf numFmtId="9" fontId="7" fillId="0" borderId="0" applyFont="0" applyFill="0" applyBorder="0" applyAlignment="0" applyProtection="0"/>
    <xf numFmtId="169" fontId="60" fillId="55" borderId="0"/>
    <xf numFmtId="0" fontId="56" fillId="51" borderId="25" applyNumberFormat="0" applyAlignment="0" applyProtection="0"/>
    <xf numFmtId="0" fontId="61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169" fontId="60" fillId="0" borderId="0"/>
    <xf numFmtId="0" fontId="46" fillId="0" borderId="21" applyNumberFormat="0" applyFill="0" applyAlignment="0" applyProtection="0"/>
    <xf numFmtId="0" fontId="47" fillId="0" borderId="22" applyNumberFormat="0" applyFill="0" applyAlignment="0" applyProtection="0"/>
    <xf numFmtId="0" fontId="43" fillId="0" borderId="23" applyNumberFormat="0" applyFill="0" applyAlignment="0" applyProtection="0"/>
    <xf numFmtId="0" fontId="63" fillId="0" borderId="26" applyNumberFormat="0" applyFill="0" applyAlignment="0" applyProtection="0"/>
    <xf numFmtId="0" fontId="24" fillId="0" borderId="13" applyNumberFormat="0" applyFill="0" applyAlignment="0" applyProtection="0"/>
    <xf numFmtId="0" fontId="63" fillId="0" borderId="26" applyNumberFormat="0" applyFill="0" applyAlignment="0" applyProtection="0"/>
    <xf numFmtId="0" fontId="6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4" fillId="0" borderId="0"/>
    <xf numFmtId="43" fontId="9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9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9" fillId="0" borderId="0"/>
    <xf numFmtId="0" fontId="28" fillId="0" borderId="0"/>
    <xf numFmtId="0" fontId="9" fillId="0" borderId="0"/>
    <xf numFmtId="9" fontId="9" fillId="0" borderId="0" applyFont="0" applyFill="0" applyBorder="0" applyAlignment="0" applyProtection="0"/>
    <xf numFmtId="0" fontId="28" fillId="0" borderId="0"/>
    <xf numFmtId="0" fontId="7" fillId="0" borderId="0"/>
    <xf numFmtId="0" fontId="66" fillId="0" borderId="0"/>
    <xf numFmtId="9" fontId="7" fillId="0" borderId="0" applyFont="0" applyFill="0" applyBorder="0" applyAlignment="0" applyProtection="0"/>
    <xf numFmtId="0" fontId="29" fillId="0" borderId="27">
      <alignment vertical="top" wrapText="1"/>
    </xf>
    <xf numFmtId="0" fontId="30" fillId="0" borderId="27">
      <alignment vertical="top" wrapText="1"/>
    </xf>
    <xf numFmtId="9" fontId="28" fillId="0" borderId="0" applyFont="0" applyFill="0" applyBorder="0" applyAlignment="0" applyProtection="0"/>
    <xf numFmtId="0" fontId="7" fillId="0" borderId="0" applyBorder="0"/>
    <xf numFmtId="0" fontId="7" fillId="0" borderId="0"/>
    <xf numFmtId="0" fontId="87" fillId="0" borderId="0"/>
  </cellStyleXfs>
  <cellXfs count="362">
    <xf numFmtId="0" fontId="0" fillId="0" borderId="0" xfId="0"/>
    <xf numFmtId="0" fontId="6" fillId="0" borderId="0" xfId="0" applyFont="1" applyAlignment="1">
      <alignment horizontal="left" vertical="center"/>
    </xf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" fillId="0" borderId="0" xfId="0" applyFont="1" applyFill="1"/>
    <xf numFmtId="0" fontId="1" fillId="0" borderId="0" xfId="0" applyFont="1"/>
    <xf numFmtId="0" fontId="1" fillId="0" borderId="0" xfId="0" applyFont="1" applyFill="1" applyAlignment="1">
      <alignment horizontal="left"/>
    </xf>
    <xf numFmtId="0" fontId="1" fillId="0" borderId="0" xfId="0" applyFont="1" applyFill="1" applyBorder="1"/>
    <xf numFmtId="0" fontId="5" fillId="0" borderId="0" xfId="0" applyFont="1" applyBorder="1" applyAlignment="1">
      <alignment vertical="center"/>
    </xf>
    <xf numFmtId="0" fontId="27" fillId="0" borderId="0" xfId="0" applyFont="1" applyAlignment="1">
      <alignment vertical="center"/>
    </xf>
    <xf numFmtId="165" fontId="65" fillId="0" borderId="0" xfId="2" applyNumberFormat="1" applyFont="1" applyFill="1" applyAlignment="1">
      <alignment horizontal="center"/>
    </xf>
    <xf numFmtId="0" fontId="65" fillId="0" borderId="0" xfId="0" applyFont="1"/>
    <xf numFmtId="0" fontId="5" fillId="0" borderId="0" xfId="0" applyFont="1"/>
    <xf numFmtId="0" fontId="5" fillId="0" borderId="0" xfId="0" applyFont="1" applyBorder="1"/>
    <xf numFmtId="0" fontId="5" fillId="0" borderId="0" xfId="0" applyFont="1" applyAlignment="1">
      <alignment horizontal="center" vertical="center"/>
    </xf>
    <xf numFmtId="165" fontId="5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165" fontId="65" fillId="0" borderId="0" xfId="0" applyNumberFormat="1" applyFont="1" applyAlignment="1">
      <alignment horizontal="center" vertical="center"/>
    </xf>
    <xf numFmtId="1" fontId="65" fillId="0" borderId="0" xfId="0" applyNumberFormat="1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165" fontId="5" fillId="0" borderId="0" xfId="0" applyNumberFormat="1" applyFont="1" applyBorder="1" applyAlignment="1">
      <alignment horizontal="center" vertical="center"/>
    </xf>
    <xf numFmtId="1" fontId="5" fillId="0" borderId="0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165" fontId="5" fillId="0" borderId="14" xfId="0" applyNumberFormat="1" applyFont="1" applyBorder="1" applyAlignment="1">
      <alignment horizontal="center" vertical="center"/>
    </xf>
    <xf numFmtId="1" fontId="5" fillId="0" borderId="14" xfId="0" applyNumberFormat="1" applyFont="1" applyBorder="1" applyAlignment="1">
      <alignment horizontal="center" vertical="center"/>
    </xf>
    <xf numFmtId="1" fontId="5" fillId="0" borderId="16" xfId="0" applyNumberFormat="1" applyFont="1" applyBorder="1" applyAlignment="1">
      <alignment horizontal="center" vertical="center"/>
    </xf>
    <xf numFmtId="165" fontId="65" fillId="0" borderId="3" xfId="0" applyNumberFormat="1" applyFont="1" applyBorder="1" applyAlignment="1">
      <alignment horizontal="center" vertical="center"/>
    </xf>
    <xf numFmtId="1" fontId="65" fillId="0" borderId="3" xfId="0" applyNumberFormat="1" applyFont="1" applyBorder="1" applyAlignment="1">
      <alignment horizontal="center" vertical="center"/>
    </xf>
    <xf numFmtId="165" fontId="65" fillId="0" borderId="0" xfId="0" applyNumberFormat="1" applyFont="1" applyBorder="1" applyAlignment="1">
      <alignment horizontal="center" vertical="center"/>
    </xf>
    <xf numFmtId="1" fontId="65" fillId="0" borderId="0" xfId="0" applyNumberFormat="1" applyFont="1" applyBorder="1" applyAlignment="1">
      <alignment horizontal="center" vertical="center"/>
    </xf>
    <xf numFmtId="165" fontId="65" fillId="0" borderId="14" xfId="0" applyNumberFormat="1" applyFont="1" applyBorder="1" applyAlignment="1">
      <alignment horizontal="center" vertical="center"/>
    </xf>
    <xf numFmtId="1" fontId="65" fillId="0" borderId="14" xfId="0" applyNumberFormat="1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2" fontId="5" fillId="0" borderId="0" xfId="0" applyNumberFormat="1" applyFont="1" applyAlignment="1">
      <alignment horizontal="center" vertical="center"/>
    </xf>
    <xf numFmtId="165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164" fontId="72" fillId="0" borderId="0" xfId="0" applyNumberFormat="1" applyFont="1" applyAlignment="1">
      <alignment horizontal="center" vertical="center"/>
    </xf>
    <xf numFmtId="0" fontId="5" fillId="0" borderId="16" xfId="0" applyFont="1" applyBorder="1" applyAlignment="1">
      <alignment vertical="center"/>
    </xf>
    <xf numFmtId="0" fontId="5" fillId="0" borderId="16" xfId="0" applyFont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0" fontId="65" fillId="0" borderId="0" xfId="0" applyFont="1" applyAlignment="1">
      <alignment vertical="center"/>
    </xf>
    <xf numFmtId="0" fontId="65" fillId="0" borderId="3" xfId="0" applyFont="1" applyBorder="1" applyAlignment="1">
      <alignment vertical="center"/>
    </xf>
    <xf numFmtId="0" fontId="65" fillId="0" borderId="0" xfId="0" applyFont="1" applyBorder="1" applyAlignment="1">
      <alignment vertical="center"/>
    </xf>
    <xf numFmtId="0" fontId="65" fillId="0" borderId="14" xfId="0" applyFont="1" applyBorder="1" applyAlignment="1">
      <alignment vertical="center"/>
    </xf>
    <xf numFmtId="0" fontId="71" fillId="0" borderId="0" xfId="0" applyFont="1" applyAlignment="1">
      <alignment vertical="center"/>
    </xf>
    <xf numFmtId="0" fontId="69" fillId="0" borderId="0" xfId="0" applyFont="1" applyAlignment="1">
      <alignment vertical="center"/>
    </xf>
    <xf numFmtId="1" fontId="5" fillId="0" borderId="3" xfId="0" applyNumberFormat="1" applyFont="1" applyBorder="1" applyAlignment="1">
      <alignment horizontal="center" vertical="center"/>
    </xf>
    <xf numFmtId="0" fontId="65" fillId="0" borderId="16" xfId="0" applyFont="1" applyBorder="1" applyAlignment="1">
      <alignment vertical="center"/>
    </xf>
    <xf numFmtId="0" fontId="65" fillId="0" borderId="16" xfId="0" applyFont="1" applyBorder="1" applyAlignment="1">
      <alignment horizontal="center" vertical="center"/>
    </xf>
    <xf numFmtId="164" fontId="65" fillId="0" borderId="0" xfId="0" applyNumberFormat="1" applyFont="1" applyAlignment="1">
      <alignment horizontal="center" vertical="center"/>
    </xf>
    <xf numFmtId="164" fontId="65" fillId="0" borderId="3" xfId="0" applyNumberFormat="1" applyFont="1" applyBorder="1" applyAlignment="1">
      <alignment horizontal="center" vertical="center"/>
    </xf>
    <xf numFmtId="164" fontId="65" fillId="0" borderId="0" xfId="0" applyNumberFormat="1" applyFont="1" applyBorder="1" applyAlignment="1">
      <alignment horizontal="center" vertical="center"/>
    </xf>
    <xf numFmtId="164" fontId="65" fillId="0" borderId="14" xfId="0" applyNumberFormat="1" applyFont="1" applyBorder="1" applyAlignment="1">
      <alignment horizontal="center" vertical="center"/>
    </xf>
    <xf numFmtId="165" fontId="5" fillId="0" borderId="3" xfId="0" applyNumberFormat="1" applyFont="1" applyBorder="1" applyAlignment="1">
      <alignment horizontal="center" vertical="center"/>
    </xf>
    <xf numFmtId="0" fontId="27" fillId="0" borderId="0" xfId="1" applyFont="1" applyBorder="1" applyAlignment="1">
      <alignment horizontal="left"/>
    </xf>
    <xf numFmtId="0" fontId="27" fillId="0" borderId="0" xfId="1" applyFont="1" applyAlignment="1">
      <alignment horizontal="left"/>
    </xf>
    <xf numFmtId="164" fontId="65" fillId="0" borderId="0" xfId="0" applyNumberFormat="1" applyFont="1"/>
    <xf numFmtId="164" fontId="65" fillId="0" borderId="0" xfId="1" applyNumberFormat="1" applyFont="1" applyBorder="1"/>
    <xf numFmtId="0" fontId="27" fillId="0" borderId="0" xfId="0" applyFont="1" applyBorder="1" applyAlignment="1">
      <alignment vertical="center"/>
    </xf>
    <xf numFmtId="164" fontId="65" fillId="0" borderId="0" xfId="0" applyNumberFormat="1" applyFont="1" applyBorder="1"/>
    <xf numFmtId="0" fontId="65" fillId="0" borderId="4" xfId="1" applyFont="1" applyBorder="1" applyAlignment="1"/>
    <xf numFmtId="164" fontId="65" fillId="0" borderId="3" xfId="0" applyNumberFormat="1" applyFont="1" applyBorder="1"/>
    <xf numFmtId="164" fontId="65" fillId="0" borderId="14" xfId="0" applyNumberFormat="1" applyFont="1" applyBorder="1"/>
    <xf numFmtId="164" fontId="65" fillId="0" borderId="3" xfId="0" applyNumberFormat="1" applyFont="1" applyBorder="1" applyAlignment="1">
      <alignment horizontal="center"/>
    </xf>
    <xf numFmtId="164" fontId="65" fillId="0" borderId="0" xfId="0" applyNumberFormat="1" applyFont="1" applyBorder="1" applyAlignment="1">
      <alignment horizontal="center"/>
    </xf>
    <xf numFmtId="164" fontId="65" fillId="0" borderId="14" xfId="0" applyNumberFormat="1" applyFont="1" applyBorder="1" applyAlignment="1">
      <alignment horizontal="center"/>
    </xf>
    <xf numFmtId="0" fontId="65" fillId="0" borderId="16" xfId="1" applyFont="1" applyBorder="1"/>
    <xf numFmtId="164" fontId="27" fillId="0" borderId="14" xfId="0" applyNumberFormat="1" applyFont="1" applyBorder="1" applyAlignment="1">
      <alignment vertical="center"/>
    </xf>
    <xf numFmtId="164" fontId="65" fillId="0" borderId="14" xfId="0" applyNumberFormat="1" applyFont="1" applyBorder="1" applyAlignment="1">
      <alignment vertical="center"/>
    </xf>
    <xf numFmtId="0" fontId="65" fillId="0" borderId="0" xfId="1" applyFont="1" applyAlignment="1"/>
    <xf numFmtId="0" fontId="65" fillId="0" borderId="0" xfId="1" applyFont="1" applyBorder="1" applyAlignment="1"/>
    <xf numFmtId="0" fontId="65" fillId="0" borderId="3" xfId="0" applyFont="1" applyBorder="1"/>
    <xf numFmtId="0" fontId="65" fillId="0" borderId="0" xfId="0" applyFont="1" applyBorder="1"/>
    <xf numFmtId="0" fontId="65" fillId="0" borderId="14" xfId="1" applyFont="1" applyBorder="1"/>
    <xf numFmtId="0" fontId="65" fillId="0" borderId="14" xfId="0" applyFont="1" applyBorder="1"/>
    <xf numFmtId="0" fontId="5" fillId="0" borderId="0" xfId="0" applyFont="1" applyFill="1" applyAlignment="1">
      <alignment horizontal="left"/>
    </xf>
    <xf numFmtId="0" fontId="27" fillId="0" borderId="0" xfId="0" applyFont="1" applyFill="1" applyBorder="1" applyAlignment="1">
      <alignment horizontal="left" vertical="center"/>
    </xf>
    <xf numFmtId="0" fontId="5" fillId="0" borderId="0" xfId="0" applyFont="1" applyFill="1"/>
    <xf numFmtId="0" fontId="5" fillId="0" borderId="0" xfId="0" applyFont="1" applyFill="1" applyBorder="1"/>
    <xf numFmtId="164" fontId="65" fillId="0" borderId="0" xfId="2" applyNumberFormat="1" applyFont="1" applyFill="1" applyBorder="1"/>
    <xf numFmtId="0" fontId="4" fillId="0" borderId="0" xfId="0" applyFont="1"/>
    <xf numFmtId="0" fontId="27" fillId="0" borderId="2" xfId="0" applyFont="1" applyFill="1" applyBorder="1" applyAlignment="1">
      <alignment vertical="center"/>
    </xf>
    <xf numFmtId="0" fontId="27" fillId="0" borderId="0" xfId="0" applyNumberFormat="1" applyFont="1" applyFill="1" applyBorder="1" applyAlignment="1">
      <alignment horizontal="center" vertical="center"/>
    </xf>
    <xf numFmtId="165" fontId="5" fillId="0" borderId="0" xfId="0" applyNumberFormat="1" applyFont="1" applyFill="1" applyBorder="1"/>
    <xf numFmtId="0" fontId="65" fillId="0" borderId="2" xfId="0" applyFont="1" applyFill="1" applyBorder="1" applyAlignment="1">
      <alignment horizontal="left" vertical="center"/>
    </xf>
    <xf numFmtId="0" fontId="27" fillId="0" borderId="0" xfId="0" applyFont="1" applyBorder="1" applyAlignment="1">
      <alignment horizontal="left" vertical="center"/>
    </xf>
    <xf numFmtId="2" fontId="65" fillId="0" borderId="0" xfId="0" applyNumberFormat="1" applyFont="1"/>
    <xf numFmtId="0" fontId="27" fillId="0" borderId="0" xfId="0" applyFont="1" applyFill="1" applyBorder="1" applyAlignment="1">
      <alignment vertical="center"/>
    </xf>
    <xf numFmtId="2" fontId="65" fillId="0" borderId="0" xfId="0" applyNumberFormat="1" applyFont="1" applyBorder="1"/>
    <xf numFmtId="0" fontId="27" fillId="0" borderId="0" xfId="0" applyFont="1" applyBorder="1" applyAlignment="1">
      <alignment horizontal="left" vertical="top" wrapText="1"/>
    </xf>
    <xf numFmtId="2" fontId="65" fillId="0" borderId="0" xfId="0" applyNumberFormat="1" applyFont="1" applyFill="1" applyBorder="1" applyAlignment="1">
      <alignment vertical="center"/>
    </xf>
    <xf numFmtId="165" fontId="65" fillId="0" borderId="0" xfId="0" applyNumberFormat="1" applyFont="1" applyAlignment="1">
      <alignment horizontal="center"/>
    </xf>
    <xf numFmtId="165" fontId="65" fillId="0" borderId="2" xfId="0" applyNumberFormat="1" applyFont="1" applyFill="1" applyBorder="1" applyAlignment="1">
      <alignment horizontal="center" vertical="center"/>
    </xf>
    <xf numFmtId="0" fontId="65" fillId="0" borderId="16" xfId="0" applyFont="1" applyFill="1" applyBorder="1" applyAlignment="1">
      <alignment horizontal="left" vertical="center"/>
    </xf>
    <xf numFmtId="0" fontId="65" fillId="0" borderId="16" xfId="0" applyNumberFormat="1" applyFont="1" applyFill="1" applyBorder="1" applyAlignment="1">
      <alignment horizontal="center" vertical="center"/>
    </xf>
    <xf numFmtId="165" fontId="65" fillId="0" borderId="3" xfId="0" applyNumberFormat="1" applyFont="1" applyBorder="1" applyAlignment="1">
      <alignment horizontal="center"/>
    </xf>
    <xf numFmtId="2" fontId="65" fillId="0" borderId="3" xfId="0" applyNumberFormat="1" applyFont="1" applyBorder="1" applyAlignment="1">
      <alignment horizontal="center"/>
    </xf>
    <xf numFmtId="165" fontId="65" fillId="0" borderId="0" xfId="0" applyNumberFormat="1" applyFont="1" applyBorder="1" applyAlignment="1">
      <alignment horizontal="center"/>
    </xf>
    <xf numFmtId="2" fontId="65" fillId="0" borderId="0" xfId="0" applyNumberFormat="1" applyFont="1" applyBorder="1" applyAlignment="1">
      <alignment horizontal="center"/>
    </xf>
    <xf numFmtId="0" fontId="65" fillId="0" borderId="14" xfId="0" applyFont="1" applyFill="1" applyBorder="1" applyAlignment="1">
      <alignment horizontal="left" vertical="center"/>
    </xf>
    <xf numFmtId="165" fontId="65" fillId="0" borderId="14" xfId="0" applyNumberFormat="1" applyFont="1" applyFill="1" applyBorder="1" applyAlignment="1">
      <alignment horizontal="center" vertical="center"/>
    </xf>
    <xf numFmtId="164" fontId="65" fillId="0" borderId="14" xfId="0" applyNumberFormat="1" applyFont="1" applyFill="1" applyBorder="1" applyAlignment="1">
      <alignment horizontal="center" vertical="center"/>
    </xf>
    <xf numFmtId="0" fontId="65" fillId="0" borderId="3" xfId="0" applyFont="1" applyFill="1" applyBorder="1" applyAlignment="1">
      <alignment horizontal="left" vertical="center"/>
    </xf>
    <xf numFmtId="0" fontId="65" fillId="0" borderId="1" xfId="0" applyFont="1" applyBorder="1" applyAlignment="1">
      <alignment vertical="top"/>
    </xf>
    <xf numFmtId="0" fontId="68" fillId="0" borderId="0" xfId="0" applyFont="1" applyFill="1" applyAlignment="1">
      <alignment horizontal="left"/>
    </xf>
    <xf numFmtId="0" fontId="3" fillId="0" borderId="0" xfId="0" applyFont="1" applyFill="1" applyBorder="1"/>
    <xf numFmtId="0" fontId="65" fillId="0" borderId="0" xfId="0" applyFont="1" applyFill="1" applyBorder="1"/>
    <xf numFmtId="0" fontId="65" fillId="0" borderId="0" xfId="0" applyFont="1" applyBorder="1" applyAlignment="1">
      <alignment horizontal="left" vertical="top" wrapText="1"/>
    </xf>
    <xf numFmtId="0" fontId="65" fillId="0" borderId="0" xfId="0" applyNumberFormat="1" applyFont="1" applyFill="1" applyBorder="1" applyAlignment="1">
      <alignment horizontal="center" vertical="center"/>
    </xf>
    <xf numFmtId="0" fontId="65" fillId="0" borderId="2" xfId="0" applyFont="1" applyFill="1" applyBorder="1" applyAlignment="1">
      <alignment vertical="center"/>
    </xf>
    <xf numFmtId="164" fontId="65" fillId="0" borderId="14" xfId="0" applyNumberFormat="1" applyFont="1" applyFill="1" applyBorder="1" applyAlignment="1">
      <alignment horizontal="right" vertical="center"/>
    </xf>
    <xf numFmtId="0" fontId="0" fillId="56" borderId="0" xfId="0" applyFill="1" applyBorder="1" applyAlignment="1">
      <alignment vertical="center" wrapText="1"/>
    </xf>
    <xf numFmtId="0" fontId="77" fillId="56" borderId="3" xfId="0" applyFont="1" applyFill="1" applyBorder="1" applyAlignment="1">
      <alignment vertical="center" wrapText="1"/>
    </xf>
    <xf numFmtId="0" fontId="77" fillId="56" borderId="3" xfId="0" applyFont="1" applyFill="1" applyBorder="1" applyAlignment="1">
      <alignment horizontal="center" vertical="center" wrapText="1"/>
    </xf>
    <xf numFmtId="0" fontId="77" fillId="56" borderId="0" xfId="0" applyFont="1" applyFill="1" applyBorder="1" applyAlignment="1">
      <alignment vertical="center" wrapText="1"/>
    </xf>
    <xf numFmtId="0" fontId="77" fillId="56" borderId="0" xfId="0" applyFont="1" applyFill="1" applyBorder="1" applyAlignment="1">
      <alignment horizontal="center" vertical="center" wrapText="1"/>
    </xf>
    <xf numFmtId="0" fontId="77" fillId="56" borderId="14" xfId="0" applyFont="1" applyFill="1" applyBorder="1" applyAlignment="1">
      <alignment vertical="center" wrapText="1"/>
    </xf>
    <xf numFmtId="0" fontId="77" fillId="56" borderId="14" xfId="0" applyFont="1" applyFill="1" applyBorder="1" applyAlignment="1">
      <alignment horizontal="center" vertical="center" wrapText="1"/>
    </xf>
    <xf numFmtId="0" fontId="79" fillId="0" borderId="0" xfId="0" applyFont="1" applyAlignment="1">
      <alignment vertical="center"/>
    </xf>
    <xf numFmtId="0" fontId="6" fillId="0" borderId="0" xfId="0" applyFont="1"/>
    <xf numFmtId="0" fontId="70" fillId="0" borderId="0" xfId="0" applyFont="1" applyAlignment="1">
      <alignment horizontal="left" vertical="center"/>
    </xf>
    <xf numFmtId="0" fontId="70" fillId="0" borderId="0" xfId="0" applyFont="1" applyAlignment="1">
      <alignment horizontal="center" vertical="center"/>
    </xf>
    <xf numFmtId="0" fontId="75" fillId="0" borderId="0" xfId="0" applyFont="1" applyAlignment="1">
      <alignment horizontal="left" vertical="center"/>
    </xf>
    <xf numFmtId="0" fontId="75" fillId="0" borderId="0" xfId="0" applyFont="1" applyAlignment="1">
      <alignment vertical="center"/>
    </xf>
    <xf numFmtId="0" fontId="65" fillId="0" borderId="0" xfId="0" applyFont="1" applyAlignment="1">
      <alignment horizontal="left" vertical="center"/>
    </xf>
    <xf numFmtId="0" fontId="6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65" fontId="8" fillId="0" borderId="0" xfId="0" applyNumberFormat="1" applyFont="1" applyAlignment="1">
      <alignment horizontal="center" vertical="center"/>
    </xf>
    <xf numFmtId="2" fontId="75" fillId="0" borderId="0" xfId="0" applyNumberFormat="1" applyFont="1" applyAlignment="1">
      <alignment vertical="center"/>
    </xf>
    <xf numFmtId="164" fontId="75" fillId="0" borderId="0" xfId="0" applyNumberFormat="1" applyFont="1" applyAlignment="1">
      <alignment vertical="center"/>
    </xf>
    <xf numFmtId="0" fontId="79" fillId="0" borderId="0" xfId="0" applyFont="1" applyAlignment="1">
      <alignment horizontal="center" vertical="center"/>
    </xf>
    <xf numFmtId="0" fontId="4" fillId="0" borderId="17" xfId="0" applyFont="1" applyBorder="1" applyAlignment="1">
      <alignment horizontal="center"/>
    </xf>
    <xf numFmtId="1" fontId="4" fillId="0" borderId="0" xfId="0" applyNumberFormat="1" applyFont="1" applyAlignment="1">
      <alignment horizontal="center"/>
    </xf>
    <xf numFmtId="0" fontId="75" fillId="0" borderId="0" xfId="284" applyFont="1" applyFill="1" applyBorder="1" applyAlignment="1">
      <alignment horizontal="left"/>
    </xf>
    <xf numFmtId="164" fontId="4" fillId="0" borderId="0" xfId="0" applyNumberFormat="1" applyFont="1" applyAlignment="1">
      <alignment horizontal="center"/>
    </xf>
    <xf numFmtId="1" fontId="74" fillId="0" borderId="0" xfId="0" applyNumberFormat="1" applyFont="1" applyAlignment="1">
      <alignment horizontal="center"/>
    </xf>
    <xf numFmtId="0" fontId="4" fillId="0" borderId="28" xfId="284" applyFont="1" applyFill="1" applyBorder="1" applyAlignment="1">
      <alignment horizontal="left"/>
    </xf>
    <xf numFmtId="0" fontId="4" fillId="0" borderId="0" xfId="284" applyFont="1" applyFill="1" applyBorder="1" applyAlignment="1">
      <alignment horizontal="left"/>
    </xf>
    <xf numFmtId="0" fontId="75" fillId="0" borderId="29" xfId="284" applyFont="1" applyFill="1" applyBorder="1" applyAlignment="1">
      <alignment horizontal="left"/>
    </xf>
    <xf numFmtId="0" fontId="75" fillId="0" borderId="28" xfId="284" applyFont="1" applyFill="1" applyBorder="1" applyAlignment="1">
      <alignment horizontal="left"/>
    </xf>
    <xf numFmtId="0" fontId="27" fillId="0" borderId="0" xfId="0" applyFont="1" applyAlignment="1">
      <alignment horizontal="center"/>
    </xf>
    <xf numFmtId="176" fontId="5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/>
    </xf>
    <xf numFmtId="176" fontId="27" fillId="0" borderId="0" xfId="0" applyNumberFormat="1" applyFont="1" applyAlignment="1">
      <alignment horizontal="center"/>
    </xf>
    <xf numFmtId="164" fontId="27" fillId="0" borderId="0" xfId="0" applyNumberFormat="1" applyFont="1" applyAlignment="1">
      <alignment horizontal="center"/>
    </xf>
    <xf numFmtId="0" fontId="6" fillId="0" borderId="0" xfId="0" applyFont="1" applyBorder="1" applyAlignment="1"/>
    <xf numFmtId="0" fontId="5" fillId="0" borderId="0" xfId="0" applyFont="1" applyAlignment="1"/>
    <xf numFmtId="2" fontId="5" fillId="0" borderId="0" xfId="0" applyNumberFormat="1" applyFont="1"/>
    <xf numFmtId="0" fontId="73" fillId="0" borderId="0" xfId="0" applyFont="1"/>
    <xf numFmtId="0" fontId="73" fillId="0" borderId="0" xfId="0" applyFont="1" applyAlignment="1">
      <alignment horizontal="center"/>
    </xf>
    <xf numFmtId="0" fontId="80" fillId="0" borderId="0" xfId="0" applyFont="1" applyAlignment="1">
      <alignment horizontal="left" vertical="center" readingOrder="1"/>
    </xf>
    <xf numFmtId="0" fontId="73" fillId="0" borderId="0" xfId="0" applyFont="1" applyAlignment="1">
      <alignment vertical="center"/>
    </xf>
    <xf numFmtId="0" fontId="5" fillId="0" borderId="17" xfId="0" applyFont="1" applyBorder="1" applyAlignment="1">
      <alignment horizontal="center" vertical="center"/>
    </xf>
    <xf numFmtId="164" fontId="4" fillId="0" borderId="0" xfId="0" applyNumberFormat="1" applyFont="1" applyAlignment="1">
      <alignment vertical="center"/>
    </xf>
    <xf numFmtId="164" fontId="27" fillId="0" borderId="0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17" xfId="0" applyFont="1" applyBorder="1"/>
    <xf numFmtId="0" fontId="75" fillId="0" borderId="17" xfId="0" applyFont="1" applyBorder="1"/>
    <xf numFmtId="164" fontId="75" fillId="0" borderId="0" xfId="0" applyNumberFormat="1" applyFont="1" applyAlignment="1">
      <alignment horizontal="center"/>
    </xf>
    <xf numFmtId="164" fontId="74" fillId="0" borderId="0" xfId="0" applyNumberFormat="1" applyFont="1" applyAlignment="1">
      <alignment horizontal="center"/>
    </xf>
    <xf numFmtId="0" fontId="75" fillId="0" borderId="0" xfId="0" applyFont="1"/>
    <xf numFmtId="0" fontId="78" fillId="0" borderId="0" xfId="0" applyFont="1" applyFill="1" applyAlignment="1">
      <alignment horizontal="left" vertical="center"/>
    </xf>
    <xf numFmtId="0" fontId="78" fillId="56" borderId="16" xfId="0" applyFont="1" applyFill="1" applyBorder="1" applyAlignment="1">
      <alignment vertical="center" wrapText="1"/>
    </xf>
    <xf numFmtId="0" fontId="78" fillId="56" borderId="16" xfId="0" applyFont="1" applyFill="1" applyBorder="1" applyAlignment="1">
      <alignment horizontal="center" vertical="center" wrapText="1"/>
    </xf>
    <xf numFmtId="0" fontId="24" fillId="56" borderId="0" xfId="0" applyFont="1" applyFill="1" applyBorder="1" applyAlignment="1">
      <alignment vertical="center" wrapText="1"/>
    </xf>
    <xf numFmtId="0" fontId="1" fillId="0" borderId="0" xfId="0" applyFont="1" applyAlignment="1">
      <alignment vertical="center"/>
    </xf>
    <xf numFmtId="0" fontId="83" fillId="0" borderId="0" xfId="0" applyFont="1" applyFill="1" applyAlignment="1">
      <alignment vertical="center"/>
    </xf>
    <xf numFmtId="165" fontId="72" fillId="0" borderId="0" xfId="0" applyNumberFormat="1" applyFont="1" applyBorder="1" applyAlignment="1">
      <alignment horizontal="center" vertical="center"/>
    </xf>
    <xf numFmtId="165" fontId="27" fillId="0" borderId="14" xfId="0" applyNumberFormat="1" applyFont="1" applyBorder="1" applyAlignment="1">
      <alignment horizontal="center" vertical="center"/>
    </xf>
    <xf numFmtId="176" fontId="65" fillId="0" borderId="0" xfId="0" applyNumberFormat="1" applyFont="1" applyBorder="1" applyAlignment="1">
      <alignment horizontal="center" vertical="center"/>
    </xf>
    <xf numFmtId="2" fontId="65" fillId="0" borderId="3" xfId="0" applyNumberFormat="1" applyFont="1" applyBorder="1" applyAlignment="1">
      <alignment horizontal="center" vertical="center"/>
    </xf>
    <xf numFmtId="2" fontId="65" fillId="0" borderId="0" xfId="0" applyNumberFormat="1" applyFont="1" applyBorder="1" applyAlignment="1">
      <alignment horizontal="center" vertical="center"/>
    </xf>
    <xf numFmtId="0" fontId="65" fillId="0" borderId="0" xfId="0" applyFont="1" applyBorder="1" applyAlignment="1">
      <alignment horizontal="center" vertical="center"/>
    </xf>
    <xf numFmtId="0" fontId="27" fillId="0" borderId="14" xfId="0" applyFont="1" applyBorder="1" applyAlignment="1">
      <alignment vertical="center"/>
    </xf>
    <xf numFmtId="0" fontId="24" fillId="56" borderId="0" xfId="0" applyFont="1" applyFill="1" applyBorder="1" applyAlignment="1">
      <alignment vertical="center"/>
    </xf>
    <xf numFmtId="0" fontId="0" fillId="56" borderId="0" xfId="0" applyFill="1" applyBorder="1" applyAlignment="1">
      <alignment vertical="center"/>
    </xf>
    <xf numFmtId="0" fontId="83" fillId="0" borderId="0" xfId="0" applyFont="1" applyAlignment="1">
      <alignment vertical="center"/>
    </xf>
    <xf numFmtId="0" fontId="5" fillId="0" borderId="16" xfId="0" quotePrefix="1" applyFont="1" applyBorder="1" applyAlignment="1">
      <alignment horizontal="center" vertical="center"/>
    </xf>
    <xf numFmtId="0" fontId="0" fillId="0" borderId="16" xfId="0" quotePrefix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70" fillId="0" borderId="0" xfId="0" applyFont="1" applyAlignment="1">
      <alignment vertical="center"/>
    </xf>
    <xf numFmtId="0" fontId="65" fillId="0" borderId="0" xfId="0" quotePrefix="1" applyFont="1" applyBorder="1" applyAlignment="1">
      <alignment horizontal="center" vertical="center"/>
    </xf>
    <xf numFmtId="0" fontId="5" fillId="0" borderId="0" xfId="0" quotePrefix="1" applyFont="1" applyBorder="1" applyAlignment="1">
      <alignment horizontal="center" vertical="center"/>
    </xf>
    <xf numFmtId="0" fontId="0" fillId="0" borderId="0" xfId="0" quotePrefix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64" fontId="5" fillId="0" borderId="3" xfId="0" applyNumberFormat="1" applyFont="1" applyBorder="1" applyAlignment="1">
      <alignment horizontal="center" vertical="center"/>
    </xf>
    <xf numFmtId="164" fontId="5" fillId="0" borderId="3" xfId="0" applyNumberFormat="1" applyFont="1" applyBorder="1" applyAlignment="1">
      <alignment vertical="center"/>
    </xf>
    <xf numFmtId="164" fontId="5" fillId="0" borderId="0" xfId="0" applyNumberFormat="1" applyFont="1" applyBorder="1" applyAlignment="1">
      <alignment horizontal="center" vertical="center"/>
    </xf>
    <xf numFmtId="164" fontId="5" fillId="0" borderId="0" xfId="0" applyNumberFormat="1" applyFont="1" applyBorder="1" applyAlignment="1">
      <alignment vertical="center"/>
    </xf>
    <xf numFmtId="164" fontId="5" fillId="0" borderId="14" xfId="0" applyNumberFormat="1" applyFont="1" applyBorder="1" applyAlignment="1">
      <alignment horizontal="center" vertical="center"/>
    </xf>
    <xf numFmtId="164" fontId="5" fillId="0" borderId="14" xfId="0" applyNumberFormat="1" applyFont="1" applyBorder="1" applyAlignment="1">
      <alignment vertical="center"/>
    </xf>
    <xf numFmtId="164" fontId="5" fillId="0" borderId="0" xfId="0" applyNumberFormat="1" applyFont="1" applyAlignment="1">
      <alignment vertical="center"/>
    </xf>
    <xf numFmtId="0" fontId="70" fillId="0" borderId="16" xfId="0" applyFont="1" applyBorder="1" applyAlignment="1">
      <alignment vertical="center"/>
    </xf>
    <xf numFmtId="164" fontId="65" fillId="0" borderId="16" xfId="0" applyNumberFormat="1" applyFont="1" applyBorder="1" applyAlignment="1">
      <alignment horizontal="center" vertical="center"/>
    </xf>
    <xf numFmtId="0" fontId="84" fillId="0" borderId="0" xfId="0" applyFont="1" applyAlignment="1">
      <alignment vertical="center"/>
    </xf>
    <xf numFmtId="165" fontId="5" fillId="0" borderId="0" xfId="0" applyNumberFormat="1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16" xfId="0" applyFont="1" applyBorder="1" applyAlignment="1">
      <alignment horizontal="center"/>
    </xf>
    <xf numFmtId="0" fontId="5" fillId="0" borderId="3" xfId="0" applyFont="1" applyBorder="1"/>
    <xf numFmtId="165" fontId="5" fillId="0" borderId="3" xfId="0" applyNumberFormat="1" applyFont="1" applyBorder="1" applyAlignment="1">
      <alignment horizontal="center"/>
    </xf>
    <xf numFmtId="165" fontId="5" fillId="0" borderId="0" xfId="0" applyNumberFormat="1" applyFont="1" applyBorder="1" applyAlignment="1">
      <alignment horizontal="center"/>
    </xf>
    <xf numFmtId="0" fontId="5" fillId="0" borderId="14" xfId="0" applyFont="1" applyBorder="1"/>
    <xf numFmtId="165" fontId="5" fillId="0" borderId="14" xfId="0" applyNumberFormat="1" applyFont="1" applyBorder="1" applyAlignment="1">
      <alignment horizontal="center"/>
    </xf>
    <xf numFmtId="0" fontId="6" fillId="0" borderId="0" xfId="0" applyFont="1" applyAlignment="1">
      <alignment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5" fillId="0" borderId="16" xfId="0" applyFont="1" applyFill="1" applyBorder="1" applyAlignment="1">
      <alignment vertical="center"/>
    </xf>
    <xf numFmtId="0" fontId="5" fillId="0" borderId="16" xfId="0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5" fillId="0" borderId="3" xfId="0" applyFont="1" applyFill="1" applyBorder="1" applyAlignment="1">
      <alignment vertical="center"/>
    </xf>
    <xf numFmtId="164" fontId="5" fillId="0" borderId="3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164" fontId="5" fillId="0" borderId="0" xfId="0" applyNumberFormat="1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vertical="center"/>
    </xf>
    <xf numFmtId="164" fontId="5" fillId="0" borderId="14" xfId="0" applyNumberFormat="1" applyFont="1" applyFill="1" applyBorder="1" applyAlignment="1">
      <alignment horizontal="center" vertical="center"/>
    </xf>
    <xf numFmtId="164" fontId="5" fillId="0" borderId="0" xfId="0" applyNumberFormat="1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165" fontId="1" fillId="0" borderId="3" xfId="0" applyNumberFormat="1" applyFont="1" applyFill="1" applyBorder="1" applyAlignment="1">
      <alignment horizontal="center" vertical="center"/>
    </xf>
    <xf numFmtId="165" fontId="1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65" fontId="86" fillId="0" borderId="0" xfId="0" applyNumberFormat="1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165" fontId="1" fillId="0" borderId="14" xfId="0" applyNumberFormat="1" applyFont="1" applyFill="1" applyBorder="1" applyAlignment="1">
      <alignment horizontal="center" vertical="center"/>
    </xf>
    <xf numFmtId="165" fontId="3" fillId="0" borderId="0" xfId="0" applyNumberFormat="1" applyFont="1" applyFill="1" applyBorder="1" applyAlignment="1">
      <alignment horizontal="center" vertical="center"/>
    </xf>
    <xf numFmtId="165" fontId="5" fillId="0" borderId="3" xfId="0" applyNumberFormat="1" applyFont="1" applyFill="1" applyBorder="1" applyAlignment="1">
      <alignment horizontal="center" vertical="center"/>
    </xf>
    <xf numFmtId="165" fontId="5" fillId="0" borderId="0" xfId="0" applyNumberFormat="1" applyFont="1" applyFill="1" applyBorder="1" applyAlignment="1">
      <alignment horizontal="center" vertical="center"/>
    </xf>
    <xf numFmtId="165" fontId="5" fillId="0" borderId="14" xfId="0" applyNumberFormat="1" applyFont="1" applyFill="1" applyBorder="1" applyAlignment="1">
      <alignment horizontal="center" vertical="center"/>
    </xf>
    <xf numFmtId="16" fontId="5" fillId="0" borderId="16" xfId="0" quotePrefix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65" fillId="0" borderId="3" xfId="1" applyFont="1" applyBorder="1"/>
    <xf numFmtId="0" fontId="70" fillId="0" borderId="3" xfId="1" applyFont="1" applyBorder="1"/>
    <xf numFmtId="0" fontId="27" fillId="0" borderId="16" xfId="0" applyFont="1" applyBorder="1" applyAlignment="1">
      <alignment vertical="center"/>
    </xf>
    <xf numFmtId="0" fontId="27" fillId="0" borderId="4" xfId="1" applyFont="1" applyBorder="1" applyAlignment="1">
      <alignment horizontal="center"/>
    </xf>
    <xf numFmtId="0" fontId="65" fillId="0" borderId="16" xfId="1" applyFont="1" applyBorder="1" applyAlignment="1">
      <alignment horizontal="center"/>
    </xf>
    <xf numFmtId="0" fontId="65" fillId="0" borderId="3" xfId="1" applyFont="1" applyBorder="1" applyAlignment="1">
      <alignment horizontal="center"/>
    </xf>
    <xf numFmtId="164" fontId="65" fillId="0" borderId="14" xfId="1" applyNumberFormat="1" applyFont="1" applyBorder="1" applyAlignment="1">
      <alignment horizontal="center"/>
    </xf>
    <xf numFmtId="0" fontId="27" fillId="0" borderId="0" xfId="1" applyFont="1" applyBorder="1" applyAlignment="1">
      <alignment horizontal="center"/>
    </xf>
    <xf numFmtId="0" fontId="27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164" fontId="5" fillId="0" borderId="0" xfId="0" applyNumberFormat="1" applyFont="1" applyBorder="1" applyAlignment="1">
      <alignment horizontal="center"/>
    </xf>
    <xf numFmtId="164" fontId="65" fillId="0" borderId="0" xfId="0" applyNumberFormat="1" applyFont="1" applyAlignment="1">
      <alignment horizontal="center"/>
    </xf>
    <xf numFmtId="0" fontId="65" fillId="0" borderId="0" xfId="1" applyFont="1" applyAlignment="1">
      <alignment horizontal="center"/>
    </xf>
    <xf numFmtId="0" fontId="65" fillId="0" borderId="0" xfId="1" applyFont="1" applyBorder="1" applyAlignment="1">
      <alignment horizontal="center"/>
    </xf>
    <xf numFmtId="164" fontId="65" fillId="0" borderId="0" xfId="1" applyNumberFormat="1" applyFont="1" applyBorder="1" applyAlignment="1">
      <alignment horizontal="center"/>
    </xf>
    <xf numFmtId="0" fontId="70" fillId="0" borderId="3" xfId="1" applyFont="1" applyBorder="1" applyAlignment="1">
      <alignment horizontal="center"/>
    </xf>
    <xf numFmtId="0" fontId="88" fillId="0" borderId="0" xfId="0" applyFont="1"/>
    <xf numFmtId="0" fontId="65" fillId="0" borderId="3" xfId="0" applyNumberFormat="1" applyFont="1" applyFill="1" applyBorder="1" applyAlignment="1">
      <alignment horizontal="center" vertical="center"/>
    </xf>
    <xf numFmtId="0" fontId="70" fillId="0" borderId="0" xfId="0" applyFont="1" applyBorder="1" applyAlignment="1">
      <alignment vertical="top"/>
    </xf>
    <xf numFmtId="0" fontId="3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164" fontId="3" fillId="0" borderId="0" xfId="2" applyNumberFormat="1" applyFont="1" applyFill="1" applyBorder="1" applyAlignment="1">
      <alignment horizontal="center"/>
    </xf>
    <xf numFmtId="0" fontId="65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164" fontId="65" fillId="0" borderId="0" xfId="2" applyNumberFormat="1" applyFont="1" applyFill="1" applyBorder="1" applyAlignment="1">
      <alignment horizontal="center"/>
    </xf>
    <xf numFmtId="0" fontId="27" fillId="0" borderId="2" xfId="0" applyFont="1" applyFill="1" applyBorder="1" applyAlignment="1">
      <alignment horizontal="center" vertical="center"/>
    </xf>
    <xf numFmtId="0" fontId="65" fillId="0" borderId="0" xfId="0" applyFont="1" applyBorder="1" applyAlignment="1">
      <alignment horizontal="center" vertical="top" wrapText="1"/>
    </xf>
    <xf numFmtId="0" fontId="27" fillId="0" borderId="0" xfId="0" applyFont="1" applyBorder="1" applyAlignment="1">
      <alignment horizontal="center" vertical="top" wrapText="1"/>
    </xf>
    <xf numFmtId="0" fontId="65" fillId="0" borderId="0" xfId="0" applyFont="1" applyBorder="1" applyAlignment="1">
      <alignment horizontal="center" vertical="top"/>
    </xf>
    <xf numFmtId="0" fontId="27" fillId="0" borderId="0" xfId="0" applyFont="1" applyBorder="1" applyAlignment="1">
      <alignment horizontal="center" vertical="top"/>
    </xf>
    <xf numFmtId="0" fontId="65" fillId="0" borderId="16" xfId="0" applyFont="1" applyBorder="1" applyAlignment="1">
      <alignment horizontal="center" vertical="top"/>
    </xf>
    <xf numFmtId="0" fontId="27" fillId="0" borderId="16" xfId="0" applyFont="1" applyBorder="1" applyAlignment="1">
      <alignment horizontal="center" vertical="top"/>
    </xf>
    <xf numFmtId="0" fontId="65" fillId="0" borderId="0" xfId="0" applyFont="1" applyBorder="1" applyAlignment="1">
      <alignment horizontal="center"/>
    </xf>
    <xf numFmtId="0" fontId="65" fillId="0" borderId="0" xfId="285" applyFont="1" applyAlignment="1"/>
    <xf numFmtId="165" fontId="65" fillId="0" borderId="0" xfId="285" applyNumberFormat="1" applyFont="1" applyAlignment="1">
      <alignment horizontal="center"/>
    </xf>
    <xf numFmtId="177" fontId="65" fillId="0" borderId="0" xfId="285" applyNumberFormat="1" applyFont="1" applyAlignment="1">
      <alignment horizontal="center"/>
    </xf>
    <xf numFmtId="177" fontId="65" fillId="56" borderId="3" xfId="285" applyNumberFormat="1" applyFont="1" applyFill="1" applyBorder="1" applyAlignment="1">
      <alignment vertical="top"/>
    </xf>
    <xf numFmtId="177" fontId="65" fillId="56" borderId="3" xfId="285" applyNumberFormat="1" applyFont="1" applyFill="1" applyBorder="1" applyAlignment="1">
      <alignment horizontal="center" vertical="center" wrapText="1"/>
    </xf>
    <xf numFmtId="177" fontId="65" fillId="56" borderId="0" xfId="285" applyNumberFormat="1" applyFont="1" applyFill="1" applyBorder="1" applyAlignment="1">
      <alignment vertical="top"/>
    </xf>
    <xf numFmtId="0" fontId="5" fillId="56" borderId="0" xfId="0" applyFont="1" applyFill="1"/>
    <xf numFmtId="0" fontId="65" fillId="56" borderId="0" xfId="285" applyFont="1" applyFill="1" applyBorder="1" applyAlignment="1">
      <alignment vertical="top"/>
    </xf>
    <xf numFmtId="165" fontId="65" fillId="56" borderId="3" xfId="285" applyNumberFormat="1" applyFont="1" applyFill="1" applyBorder="1" applyAlignment="1">
      <alignment horizontal="center" wrapText="1"/>
    </xf>
    <xf numFmtId="0" fontId="65" fillId="56" borderId="3" xfId="285" applyFont="1" applyFill="1" applyBorder="1" applyAlignment="1"/>
    <xf numFmtId="165" fontId="65" fillId="56" borderId="3" xfId="285" applyNumberFormat="1" applyFont="1" applyFill="1" applyBorder="1" applyAlignment="1">
      <alignment horizontal="center"/>
    </xf>
    <xf numFmtId="0" fontId="65" fillId="56" borderId="0" xfId="285" applyFont="1" applyFill="1" applyBorder="1" applyAlignment="1"/>
    <xf numFmtId="165" fontId="65" fillId="56" borderId="0" xfId="285" applyNumberFormat="1" applyFont="1" applyFill="1" applyBorder="1" applyAlignment="1">
      <alignment horizontal="center"/>
    </xf>
    <xf numFmtId="0" fontId="65" fillId="56" borderId="14" xfId="285" applyFont="1" applyFill="1" applyBorder="1" applyAlignment="1"/>
    <xf numFmtId="165" fontId="65" fillId="56" borderId="14" xfId="285" applyNumberFormat="1" applyFont="1" applyFill="1" applyBorder="1" applyAlignment="1">
      <alignment horizontal="center"/>
    </xf>
    <xf numFmtId="0" fontId="5" fillId="0" borderId="0" xfId="286" applyFont="1"/>
    <xf numFmtId="0" fontId="83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5" fillId="0" borderId="30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65" fillId="0" borderId="0" xfId="3" applyFont="1"/>
    <xf numFmtId="0" fontId="65" fillId="0" borderId="0" xfId="3" applyFont="1" applyAlignment="1">
      <alignment horizontal="center"/>
    </xf>
    <xf numFmtId="0" fontId="89" fillId="0" borderId="0" xfId="3" applyFont="1" applyAlignment="1">
      <alignment horizontal="left"/>
    </xf>
    <xf numFmtId="0" fontId="65" fillId="0" borderId="16" xfId="3" applyFont="1" applyBorder="1"/>
    <xf numFmtId="0" fontId="65" fillId="0" borderId="16" xfId="3" applyFont="1" applyBorder="1" applyAlignment="1">
      <alignment horizontal="center"/>
    </xf>
    <xf numFmtId="0" fontId="65" fillId="0" borderId="3" xfId="3" applyFont="1" applyBorder="1"/>
    <xf numFmtId="0" fontId="65" fillId="0" borderId="3" xfId="3" applyFont="1" applyBorder="1" applyAlignment="1">
      <alignment horizontal="center"/>
    </xf>
    <xf numFmtId="0" fontId="65" fillId="0" borderId="3" xfId="3" applyFont="1" applyBorder="1" applyAlignment="1">
      <alignment horizontal="left"/>
    </xf>
    <xf numFmtId="165" fontId="65" fillId="0" borderId="3" xfId="3" applyNumberFormat="1" applyFont="1" applyBorder="1" applyAlignment="1">
      <alignment horizontal="center"/>
    </xf>
    <xf numFmtId="0" fontId="65" fillId="0" borderId="0" xfId="3" applyFont="1" applyBorder="1" applyAlignment="1">
      <alignment horizontal="left"/>
    </xf>
    <xf numFmtId="165" fontId="65" fillId="0" borderId="0" xfId="3" applyNumberFormat="1" applyFont="1" applyBorder="1" applyAlignment="1">
      <alignment horizontal="center"/>
    </xf>
    <xf numFmtId="0" fontId="65" fillId="0" borderId="14" xfId="3" applyFont="1" applyBorder="1"/>
    <xf numFmtId="165" fontId="65" fillId="0" borderId="14" xfId="3" applyNumberFormat="1" applyFont="1" applyBorder="1" applyAlignment="1">
      <alignment horizontal="center"/>
    </xf>
    <xf numFmtId="0" fontId="5" fillId="0" borderId="16" xfId="0" applyFont="1" applyBorder="1"/>
    <xf numFmtId="0" fontId="65" fillId="0" borderId="16" xfId="3" applyFont="1" applyBorder="1" applyAlignment="1">
      <alignment horizontal="left" vertical="center"/>
    </xf>
    <xf numFmtId="165" fontId="72" fillId="0" borderId="16" xfId="3" applyNumberFormat="1" applyFont="1" applyBorder="1" applyAlignment="1">
      <alignment horizontal="center"/>
    </xf>
    <xf numFmtId="2" fontId="65" fillId="0" borderId="0" xfId="3" applyNumberFormat="1" applyFont="1" applyAlignment="1">
      <alignment horizontal="center"/>
    </xf>
    <xf numFmtId="0" fontId="65" fillId="0" borderId="0" xfId="3" applyFont="1" applyAlignment="1">
      <alignment vertical="center"/>
    </xf>
    <xf numFmtId="0" fontId="8" fillId="0" borderId="0" xfId="3" applyFont="1" applyBorder="1" applyAlignment="1">
      <alignment vertical="center"/>
    </xf>
    <xf numFmtId="0" fontId="65" fillId="0" borderId="16" xfId="3" applyFont="1" applyBorder="1" applyAlignment="1">
      <alignment horizontal="right" vertical="center"/>
    </xf>
    <xf numFmtId="165" fontId="65" fillId="0" borderId="16" xfId="3" applyNumberFormat="1" applyFont="1" applyBorder="1" applyAlignment="1">
      <alignment horizontal="center" vertical="center"/>
    </xf>
    <xf numFmtId="165" fontId="65" fillId="0" borderId="0" xfId="3" applyNumberFormat="1" applyFont="1" applyAlignment="1">
      <alignment horizontal="center" vertical="center"/>
    </xf>
    <xf numFmtId="0" fontId="65" fillId="0" borderId="0" xfId="3" applyFont="1" applyFill="1" applyAlignment="1">
      <alignment vertical="center"/>
    </xf>
    <xf numFmtId="0" fontId="27" fillId="0" borderId="0" xfId="3" applyFont="1" applyBorder="1" applyAlignment="1">
      <alignment vertical="center"/>
    </xf>
    <xf numFmtId="0" fontId="5" fillId="0" borderId="0" xfId="0" applyFont="1" applyAlignment="1">
      <alignment horizontal="left"/>
    </xf>
    <xf numFmtId="165" fontId="5" fillId="0" borderId="16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5" fillId="0" borderId="3" xfId="0" applyFont="1" applyBorder="1" applyAlignment="1">
      <alignment horizontal="center"/>
    </xf>
    <xf numFmtId="0" fontId="90" fillId="56" borderId="0" xfId="0" applyFont="1" applyFill="1" applyAlignment="1">
      <alignment vertical="center"/>
    </xf>
    <xf numFmtId="0" fontId="91" fillId="57" borderId="16" xfId="0" applyFont="1" applyFill="1" applyBorder="1" applyAlignment="1">
      <alignment vertical="center"/>
    </xf>
    <xf numFmtId="0" fontId="92" fillId="57" borderId="16" xfId="0" applyFont="1" applyFill="1" applyBorder="1" applyAlignment="1">
      <alignment vertical="center"/>
    </xf>
    <xf numFmtId="0" fontId="90" fillId="57" borderId="16" xfId="0" applyFont="1" applyFill="1" applyBorder="1" applyAlignment="1">
      <alignment vertical="center"/>
    </xf>
    <xf numFmtId="0" fontId="92" fillId="56" borderId="3" xfId="0" applyFont="1" applyFill="1" applyBorder="1" applyAlignment="1">
      <alignment vertical="center"/>
    </xf>
    <xf numFmtId="0" fontId="90" fillId="56" borderId="3" xfId="0" applyFont="1" applyFill="1" applyBorder="1" applyAlignment="1">
      <alignment vertical="center"/>
    </xf>
    <xf numFmtId="0" fontId="92" fillId="56" borderId="0" xfId="0" applyFont="1" applyFill="1" applyBorder="1" applyAlignment="1">
      <alignment vertical="center"/>
    </xf>
    <xf numFmtId="0" fontId="90" fillId="56" borderId="0" xfId="0" applyFont="1" applyFill="1" applyBorder="1" applyAlignment="1">
      <alignment vertical="center"/>
    </xf>
    <xf numFmtId="0" fontId="92" fillId="56" borderId="14" xfId="0" applyFont="1" applyFill="1" applyBorder="1" applyAlignment="1">
      <alignment vertical="center"/>
    </xf>
    <xf numFmtId="0" fontId="92" fillId="56" borderId="14" xfId="0" applyFont="1" applyFill="1" applyBorder="1" applyAlignment="1">
      <alignment horizontal="left" vertical="center"/>
    </xf>
    <xf numFmtId="0" fontId="90" fillId="56" borderId="14" xfId="0" applyFont="1" applyFill="1" applyBorder="1" applyAlignment="1">
      <alignment vertical="center"/>
    </xf>
    <xf numFmtId="0" fontId="92" fillId="56" borderId="0" xfId="0" applyFont="1" applyFill="1" applyAlignment="1">
      <alignment vertical="center"/>
    </xf>
    <xf numFmtId="0" fontId="92" fillId="56" borderId="16" xfId="0" applyFont="1" applyFill="1" applyBorder="1" applyAlignment="1">
      <alignment vertical="center"/>
    </xf>
    <xf numFmtId="0" fontId="90" fillId="56" borderId="16" xfId="0" applyFont="1" applyFill="1" applyBorder="1" applyAlignment="1">
      <alignment vertical="center"/>
    </xf>
    <xf numFmtId="0" fontId="91" fillId="57" borderId="0" xfId="0" applyFont="1" applyFill="1" applyAlignment="1">
      <alignment vertical="center"/>
    </xf>
    <xf numFmtId="0" fontId="92" fillId="57" borderId="0" xfId="0" applyFont="1" applyFill="1" applyAlignment="1">
      <alignment vertical="center"/>
    </xf>
    <xf numFmtId="0" fontId="90" fillId="57" borderId="0" xfId="0" applyFont="1" applyFill="1" applyAlignment="1">
      <alignment vertical="center"/>
    </xf>
    <xf numFmtId="0" fontId="93" fillId="56" borderId="0" xfId="0" applyFont="1" applyFill="1" applyAlignment="1">
      <alignment vertical="center"/>
    </xf>
    <xf numFmtId="0" fontId="94" fillId="56" borderId="0" xfId="0" applyFont="1" applyFill="1" applyAlignment="1">
      <alignment vertical="center"/>
    </xf>
    <xf numFmtId="0" fontId="83" fillId="57" borderId="16" xfId="0" applyFont="1" applyFill="1" applyBorder="1" applyAlignment="1">
      <alignment vertical="center"/>
    </xf>
    <xf numFmtId="0" fontId="69" fillId="56" borderId="0" xfId="0" applyFont="1" applyFill="1" applyBorder="1" applyAlignment="1">
      <alignment vertical="center"/>
    </xf>
    <xf numFmtId="0" fontId="5" fillId="0" borderId="3" xfId="0" applyFont="1" applyBorder="1" applyAlignment="1">
      <alignment horizontal="center" vertical="center"/>
    </xf>
    <xf numFmtId="0" fontId="65" fillId="0" borderId="3" xfId="0" applyFont="1" applyFill="1" applyBorder="1" applyAlignment="1">
      <alignment horizontal="center" vertical="center"/>
    </xf>
    <xf numFmtId="0" fontId="27" fillId="0" borderId="0" xfId="0" applyFont="1" applyBorder="1" applyAlignment="1">
      <alignment horizontal="center" vertical="top" wrapText="1"/>
    </xf>
    <xf numFmtId="0" fontId="27" fillId="0" borderId="2" xfId="0" applyFont="1" applyFill="1" applyBorder="1" applyAlignment="1">
      <alignment horizontal="center" vertical="center"/>
    </xf>
    <xf numFmtId="177" fontId="65" fillId="56" borderId="3" xfId="285" applyNumberFormat="1" applyFont="1" applyFill="1" applyBorder="1" applyAlignment="1">
      <alignment horizontal="center" vertical="center" wrapText="1"/>
    </xf>
    <xf numFmtId="177" fontId="65" fillId="56" borderId="0" xfId="285" applyNumberFormat="1" applyFont="1" applyFill="1" applyBorder="1" applyAlignment="1">
      <alignment horizontal="center" vertical="center" wrapText="1"/>
    </xf>
    <xf numFmtId="177" fontId="65" fillId="56" borderId="14" xfId="285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5" fillId="0" borderId="14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65" fillId="0" borderId="3" xfId="3" applyFont="1" applyBorder="1" applyAlignment="1">
      <alignment horizontal="center" vertical="center" wrapText="1"/>
    </xf>
    <xf numFmtId="0" fontId="65" fillId="0" borderId="14" xfId="3" applyFont="1" applyBorder="1" applyAlignment="1">
      <alignment horizontal="center" vertical="center" wrapText="1"/>
    </xf>
    <xf numFmtId="0" fontId="65" fillId="0" borderId="3" xfId="3" applyFont="1" applyBorder="1" applyAlignment="1">
      <alignment horizontal="center" vertical="center"/>
    </xf>
    <xf numFmtId="0" fontId="65" fillId="0" borderId="14" xfId="3" applyFont="1" applyBorder="1" applyAlignment="1">
      <alignment horizontal="center" vertical="center"/>
    </xf>
    <xf numFmtId="0" fontId="77" fillId="56" borderId="0" xfId="0" applyFont="1" applyFill="1" applyBorder="1" applyAlignment="1">
      <alignment vertical="center" wrapText="1"/>
    </xf>
    <xf numFmtId="0" fontId="70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top" wrapText="1"/>
    </xf>
    <xf numFmtId="0" fontId="4" fillId="0" borderId="17" xfId="0" applyFont="1" applyBorder="1" applyAlignment="1">
      <alignment horizontal="center"/>
    </xf>
    <xf numFmtId="0" fontId="73" fillId="0" borderId="0" xfId="0" applyFont="1" applyAlignment="1">
      <alignment horizontal="center" wrapText="1"/>
    </xf>
    <xf numFmtId="0" fontId="5" fillId="0" borderId="17" xfId="0" applyFont="1" applyBorder="1" applyAlignment="1">
      <alignment horizontal="center" vertical="center"/>
    </xf>
  </cellXfs>
  <cellStyles count="287">
    <cellStyle name="_02_Ingresos Reales 2004-2009 (16-04-10)" xfId="15" xr:uid="{00000000-0005-0000-0000-000000000000}"/>
    <cellStyle name="_09_Ingresos Reales PANEL_2008-2009 (16-04-10)" xfId="8" xr:uid="{00000000-0005-0000-0000-000001000000}"/>
    <cellStyle name="_10.42 (omisos)" xfId="18" xr:uid="{00000000-0005-0000-0000-000002000000}"/>
    <cellStyle name="_9-POCK-PARTIC CIUD" xfId="16" xr:uid="{00000000-0005-0000-0000-000003000000}"/>
    <cellStyle name="_ANEXO CAP 4 - Multidimensionalidad" xfId="17" xr:uid="{00000000-0005-0000-0000-000004000000}"/>
    <cellStyle name="_ANEXO CAP 4 - Multidimensionalidad (2)" xfId="19" xr:uid="{00000000-0005-0000-0000-000005000000}"/>
    <cellStyle name="_ANEXO CAP 4 - Multidimensionalidad (3)" xfId="20" xr:uid="{00000000-0005-0000-0000-000006000000}"/>
    <cellStyle name="_CAP 4 - Cuadros Multidimensionalidad 2005 - 2009" xfId="21" xr:uid="{00000000-0005-0000-0000-000007000000}"/>
    <cellStyle name="_Hoja1" xfId="22" xr:uid="{00000000-0005-0000-0000-000008000000}"/>
    <cellStyle name="_Ingresos Reales 2008-2009 PANEL (16-04-10)" xfId="23" xr:uid="{00000000-0005-0000-0000-000009000000}"/>
    <cellStyle name="_Ingresos Reales 2008-2009 PANEL (16-04-10)_01_Gastos Reales 2001-2010 (25_04_2011)ok" xfId="24" xr:uid="{00000000-0005-0000-0000-00000A000000}"/>
    <cellStyle name="_Ingresos Reales 2008-2009 PANEL (16-04-10)_03.Indicadores FGT de pobreza (4 criterios)" xfId="25" xr:uid="{00000000-0005-0000-0000-00000B000000}"/>
    <cellStyle name="_Ingresos Reales 2008-2009 PANEL (16-04-10)_06_Gastos Reales PANEL_2009-2010 (17-04-2011)" xfId="26" xr:uid="{00000000-0005-0000-0000-00000C000000}"/>
    <cellStyle name="_Ingresos Reales 2008-2009 PANEL (16-04-10)_Indicadores FGT de pobreza (02-05-2011) Serie 2001-2010" xfId="27" xr:uid="{00000000-0005-0000-0000-00000D000000}"/>
    <cellStyle name="_Ingresos Reales 2008-2009 PANEL (16-04-10)_Linea de Pobreza Extrema y Total_Serie 2001-2010" xfId="28" xr:uid="{00000000-0005-0000-0000-00000E000000}"/>
    <cellStyle name="_Ingresos Reales 2008-2009 PANEL (16-04-10)_Pobreza 2001 2005 2009 2010 (marco-conglomerado)" xfId="29" xr:uid="{00000000-0005-0000-0000-00000F000000}"/>
    <cellStyle name="_Ingresos Reales 2008-2009 PANEL (16-04-10)_pobreza2001iv-2010" xfId="30" xr:uid="{00000000-0005-0000-0000-000010000000}"/>
    <cellStyle name="_NBI_Serie 2001-2010 (actualizado 12-05-2011)" xfId="31" xr:uid="{00000000-0005-0000-0000-000011000000}"/>
    <cellStyle name="_para poket" xfId="32" xr:uid="{00000000-0005-0000-0000-000012000000}"/>
    <cellStyle name="_Pobreza-CUA-GRÁ-TEXTO__U" xfId="33" xr:uid="{00000000-0005-0000-0000-000013000000}"/>
    <cellStyle name="_ULTIMO - Compen Esta 2009 CAP_10_PART_CIUDA" xfId="34" xr:uid="{00000000-0005-0000-0000-000014000000}"/>
    <cellStyle name="=C:\WINNT\SYSTEM32\COMMAND.COM" xfId="35" xr:uid="{00000000-0005-0000-0000-000015000000}"/>
    <cellStyle name="20% - Accent1 2" xfId="36" xr:uid="{00000000-0005-0000-0000-000016000000}"/>
    <cellStyle name="20% - Accent1 3" xfId="37" xr:uid="{00000000-0005-0000-0000-000017000000}"/>
    <cellStyle name="20% - Accent1 4" xfId="38" xr:uid="{00000000-0005-0000-0000-000018000000}"/>
    <cellStyle name="20% - Accent2 2" xfId="39" xr:uid="{00000000-0005-0000-0000-000019000000}"/>
    <cellStyle name="20% - Accent2 3" xfId="40" xr:uid="{00000000-0005-0000-0000-00001A000000}"/>
    <cellStyle name="20% - Accent2 4" xfId="41" xr:uid="{00000000-0005-0000-0000-00001B000000}"/>
    <cellStyle name="20% - Accent3 2" xfId="42" xr:uid="{00000000-0005-0000-0000-00001C000000}"/>
    <cellStyle name="20% - Accent3 3" xfId="43" xr:uid="{00000000-0005-0000-0000-00001D000000}"/>
    <cellStyle name="20% - Accent3 4" xfId="44" xr:uid="{00000000-0005-0000-0000-00001E000000}"/>
    <cellStyle name="20% - Accent4 2" xfId="45" xr:uid="{00000000-0005-0000-0000-00001F000000}"/>
    <cellStyle name="20% - Accent4 3" xfId="46" xr:uid="{00000000-0005-0000-0000-000020000000}"/>
    <cellStyle name="20% - Accent4 4" xfId="47" xr:uid="{00000000-0005-0000-0000-000021000000}"/>
    <cellStyle name="20% - Accent5 2" xfId="48" xr:uid="{00000000-0005-0000-0000-000022000000}"/>
    <cellStyle name="20% - Accent5 3" xfId="49" xr:uid="{00000000-0005-0000-0000-000023000000}"/>
    <cellStyle name="20% - Accent5 4" xfId="50" xr:uid="{00000000-0005-0000-0000-000024000000}"/>
    <cellStyle name="20% - Accent6 2" xfId="51" xr:uid="{00000000-0005-0000-0000-000025000000}"/>
    <cellStyle name="20% - Accent6 3" xfId="52" xr:uid="{00000000-0005-0000-0000-000026000000}"/>
    <cellStyle name="20% - Accent6 4" xfId="53" xr:uid="{00000000-0005-0000-0000-000027000000}"/>
    <cellStyle name="20% - Énfasis1" xfId="54" xr:uid="{00000000-0005-0000-0000-000028000000}"/>
    <cellStyle name="20% - Énfasis2" xfId="55" xr:uid="{00000000-0005-0000-0000-000029000000}"/>
    <cellStyle name="20% - Énfasis3" xfId="56" xr:uid="{00000000-0005-0000-0000-00002A000000}"/>
    <cellStyle name="20% - Énfasis4" xfId="57" xr:uid="{00000000-0005-0000-0000-00002B000000}"/>
    <cellStyle name="20% - Énfasis5" xfId="58" xr:uid="{00000000-0005-0000-0000-00002C000000}"/>
    <cellStyle name="20% - Énfasis6" xfId="59" xr:uid="{00000000-0005-0000-0000-00002D000000}"/>
    <cellStyle name="40% - Accent1 2" xfId="60" xr:uid="{00000000-0005-0000-0000-00002E000000}"/>
    <cellStyle name="40% - Accent1 3" xfId="61" xr:uid="{00000000-0005-0000-0000-00002F000000}"/>
    <cellStyle name="40% - Accent1 4" xfId="62" xr:uid="{00000000-0005-0000-0000-000030000000}"/>
    <cellStyle name="40% - Accent2 2" xfId="63" xr:uid="{00000000-0005-0000-0000-000031000000}"/>
    <cellStyle name="40% - Accent2 3" xfId="64" xr:uid="{00000000-0005-0000-0000-000032000000}"/>
    <cellStyle name="40% - Accent2 4" xfId="65" xr:uid="{00000000-0005-0000-0000-000033000000}"/>
    <cellStyle name="40% - Accent3 2" xfId="66" xr:uid="{00000000-0005-0000-0000-000034000000}"/>
    <cellStyle name="40% - Accent3 3" xfId="67" xr:uid="{00000000-0005-0000-0000-000035000000}"/>
    <cellStyle name="40% - Accent3 4" xfId="68" xr:uid="{00000000-0005-0000-0000-000036000000}"/>
    <cellStyle name="40% - Accent4 2" xfId="69" xr:uid="{00000000-0005-0000-0000-000037000000}"/>
    <cellStyle name="40% - Accent4 3" xfId="70" xr:uid="{00000000-0005-0000-0000-000038000000}"/>
    <cellStyle name="40% - Accent4 4" xfId="71" xr:uid="{00000000-0005-0000-0000-000039000000}"/>
    <cellStyle name="40% - Accent5 2" xfId="72" xr:uid="{00000000-0005-0000-0000-00003A000000}"/>
    <cellStyle name="40% - Accent5 3" xfId="73" xr:uid="{00000000-0005-0000-0000-00003B000000}"/>
    <cellStyle name="40% - Accent5 4" xfId="74" xr:uid="{00000000-0005-0000-0000-00003C000000}"/>
    <cellStyle name="40% - Accent6 2" xfId="75" xr:uid="{00000000-0005-0000-0000-00003D000000}"/>
    <cellStyle name="40% - Accent6 3" xfId="76" xr:uid="{00000000-0005-0000-0000-00003E000000}"/>
    <cellStyle name="40% - Accent6 4" xfId="77" xr:uid="{00000000-0005-0000-0000-00003F000000}"/>
    <cellStyle name="40% - Énfasis1" xfId="78" xr:uid="{00000000-0005-0000-0000-000040000000}"/>
    <cellStyle name="40% - Énfasis2" xfId="79" xr:uid="{00000000-0005-0000-0000-000041000000}"/>
    <cellStyle name="40% - Énfasis3" xfId="80" xr:uid="{00000000-0005-0000-0000-000042000000}"/>
    <cellStyle name="40% - Énfasis4" xfId="81" xr:uid="{00000000-0005-0000-0000-000043000000}"/>
    <cellStyle name="40% - Énfasis5" xfId="82" xr:uid="{00000000-0005-0000-0000-000044000000}"/>
    <cellStyle name="40% - Énfasis6" xfId="83" xr:uid="{00000000-0005-0000-0000-000045000000}"/>
    <cellStyle name="60% - Accent1 2" xfId="84" xr:uid="{00000000-0005-0000-0000-000046000000}"/>
    <cellStyle name="60% - Accent1 3" xfId="85" xr:uid="{00000000-0005-0000-0000-000047000000}"/>
    <cellStyle name="60% - Accent1 4" xfId="86" xr:uid="{00000000-0005-0000-0000-000048000000}"/>
    <cellStyle name="60% - Accent2 2" xfId="87" xr:uid="{00000000-0005-0000-0000-000049000000}"/>
    <cellStyle name="60% - Accent2 3" xfId="88" xr:uid="{00000000-0005-0000-0000-00004A000000}"/>
    <cellStyle name="60% - Accent2 4" xfId="89" xr:uid="{00000000-0005-0000-0000-00004B000000}"/>
    <cellStyle name="60% - Accent3 2" xfId="90" xr:uid="{00000000-0005-0000-0000-00004C000000}"/>
    <cellStyle name="60% - Accent3 3" xfId="91" xr:uid="{00000000-0005-0000-0000-00004D000000}"/>
    <cellStyle name="60% - Accent3 4" xfId="92" xr:uid="{00000000-0005-0000-0000-00004E000000}"/>
    <cellStyle name="60% - Accent4 2" xfId="93" xr:uid="{00000000-0005-0000-0000-00004F000000}"/>
    <cellStyle name="60% - Accent4 3" xfId="94" xr:uid="{00000000-0005-0000-0000-000050000000}"/>
    <cellStyle name="60% - Accent4 4" xfId="95" xr:uid="{00000000-0005-0000-0000-000051000000}"/>
    <cellStyle name="60% - Accent5 2" xfId="96" xr:uid="{00000000-0005-0000-0000-000052000000}"/>
    <cellStyle name="60% - Accent5 3" xfId="97" xr:uid="{00000000-0005-0000-0000-000053000000}"/>
    <cellStyle name="60% - Accent5 4" xfId="98" xr:uid="{00000000-0005-0000-0000-000054000000}"/>
    <cellStyle name="60% - Accent6 2" xfId="99" xr:uid="{00000000-0005-0000-0000-000055000000}"/>
    <cellStyle name="60% - Accent6 3" xfId="100" xr:uid="{00000000-0005-0000-0000-000056000000}"/>
    <cellStyle name="60% - Accent6 4" xfId="101" xr:uid="{00000000-0005-0000-0000-000057000000}"/>
    <cellStyle name="60% - Énfasis1" xfId="102" xr:uid="{00000000-0005-0000-0000-000058000000}"/>
    <cellStyle name="60% - Énfasis2" xfId="103" xr:uid="{00000000-0005-0000-0000-000059000000}"/>
    <cellStyle name="60% - Énfasis3" xfId="104" xr:uid="{00000000-0005-0000-0000-00005A000000}"/>
    <cellStyle name="60% - Énfasis4" xfId="105" xr:uid="{00000000-0005-0000-0000-00005B000000}"/>
    <cellStyle name="60% - Énfasis5" xfId="106" xr:uid="{00000000-0005-0000-0000-00005C000000}"/>
    <cellStyle name="60% - Énfasis6" xfId="107" xr:uid="{00000000-0005-0000-0000-00005D000000}"/>
    <cellStyle name="Accent1 2" xfId="108" xr:uid="{00000000-0005-0000-0000-00005E000000}"/>
    <cellStyle name="Accent1 3" xfId="109" xr:uid="{00000000-0005-0000-0000-00005F000000}"/>
    <cellStyle name="Accent1 4" xfId="110" xr:uid="{00000000-0005-0000-0000-000060000000}"/>
    <cellStyle name="Accent2 2" xfId="111" xr:uid="{00000000-0005-0000-0000-000061000000}"/>
    <cellStyle name="Accent2 3" xfId="112" xr:uid="{00000000-0005-0000-0000-000062000000}"/>
    <cellStyle name="Accent2 4" xfId="113" xr:uid="{00000000-0005-0000-0000-000063000000}"/>
    <cellStyle name="Accent3 2" xfId="114" xr:uid="{00000000-0005-0000-0000-000064000000}"/>
    <cellStyle name="Accent3 3" xfId="115" xr:uid="{00000000-0005-0000-0000-000065000000}"/>
    <cellStyle name="Accent3 4" xfId="116" xr:uid="{00000000-0005-0000-0000-000066000000}"/>
    <cellStyle name="Accent4 2" xfId="117" xr:uid="{00000000-0005-0000-0000-000067000000}"/>
    <cellStyle name="Accent4 3" xfId="118" xr:uid="{00000000-0005-0000-0000-000068000000}"/>
    <cellStyle name="Accent4 4" xfId="119" xr:uid="{00000000-0005-0000-0000-000069000000}"/>
    <cellStyle name="Accent5 2" xfId="120" xr:uid="{00000000-0005-0000-0000-00006A000000}"/>
    <cellStyle name="Accent5 3" xfId="121" xr:uid="{00000000-0005-0000-0000-00006B000000}"/>
    <cellStyle name="Accent5 4" xfId="122" xr:uid="{00000000-0005-0000-0000-00006C000000}"/>
    <cellStyle name="Accent6 2" xfId="123" xr:uid="{00000000-0005-0000-0000-00006D000000}"/>
    <cellStyle name="Accent6 3" xfId="124" xr:uid="{00000000-0005-0000-0000-00006E000000}"/>
    <cellStyle name="Accent6 4" xfId="125" xr:uid="{00000000-0005-0000-0000-00006F000000}"/>
    <cellStyle name="ANCLAS,REZONES Y SUS PARTES,DE FUNDICION,DE HIERRO O DE ACERO" xfId="10" xr:uid="{00000000-0005-0000-0000-000070000000}"/>
    <cellStyle name="Bad 2" xfId="126" xr:uid="{00000000-0005-0000-0000-000071000000}"/>
    <cellStyle name="Bad 3" xfId="127" xr:uid="{00000000-0005-0000-0000-000072000000}"/>
    <cellStyle name="Bad 4" xfId="128" xr:uid="{00000000-0005-0000-0000-000073000000}"/>
    <cellStyle name="Buena" xfId="129" xr:uid="{00000000-0005-0000-0000-000074000000}"/>
    <cellStyle name="Calculation 2" xfId="130" xr:uid="{00000000-0005-0000-0000-000075000000}"/>
    <cellStyle name="Calculation 3" xfId="131" xr:uid="{00000000-0005-0000-0000-000076000000}"/>
    <cellStyle name="Calculation 4" xfId="132" xr:uid="{00000000-0005-0000-0000-000077000000}"/>
    <cellStyle name="Cálculo" xfId="133" xr:uid="{00000000-0005-0000-0000-000078000000}"/>
    <cellStyle name="Celda de comprobación" xfId="134" xr:uid="{00000000-0005-0000-0000-000079000000}"/>
    <cellStyle name="Celda vinculada" xfId="135" xr:uid="{00000000-0005-0000-0000-00007A000000}"/>
    <cellStyle name="Check Cell 2" xfId="136" xr:uid="{00000000-0005-0000-0000-00007B000000}"/>
    <cellStyle name="Check Cell 3" xfId="137" xr:uid="{00000000-0005-0000-0000-00007C000000}"/>
    <cellStyle name="Check Cell 4" xfId="138" xr:uid="{00000000-0005-0000-0000-00007D000000}"/>
    <cellStyle name="Comma 2" xfId="11" xr:uid="{00000000-0005-0000-0000-00007E000000}"/>
    <cellStyle name="Comma 2 2" xfId="140" xr:uid="{00000000-0005-0000-0000-00007F000000}"/>
    <cellStyle name="Comma 2 3" xfId="139" xr:uid="{00000000-0005-0000-0000-000080000000}"/>
    <cellStyle name="Comma 3" xfId="12" xr:uid="{00000000-0005-0000-0000-000081000000}"/>
    <cellStyle name="Comma 3 2" xfId="141" xr:uid="{00000000-0005-0000-0000-000082000000}"/>
    <cellStyle name="Comma 4" xfId="142" xr:uid="{00000000-0005-0000-0000-000083000000}"/>
    <cellStyle name="Comma 5" xfId="143" xr:uid="{00000000-0005-0000-0000-000084000000}"/>
    <cellStyle name="Comma 6" xfId="266" xr:uid="{00000000-0005-0000-0000-000085000000}"/>
    <cellStyle name="CUADRO - Style1" xfId="144" xr:uid="{00000000-0005-0000-0000-000086000000}"/>
    <cellStyle name="CUERPO - Style2" xfId="145" xr:uid="{00000000-0005-0000-0000-000087000000}"/>
    <cellStyle name="Date" xfId="146" xr:uid="{00000000-0005-0000-0000-000088000000}"/>
    <cellStyle name="Encabezado 4" xfId="147" xr:uid="{00000000-0005-0000-0000-000089000000}"/>
    <cellStyle name="Énfasis1" xfId="148" xr:uid="{00000000-0005-0000-0000-00008A000000}"/>
    <cellStyle name="Énfasis2" xfId="149" xr:uid="{00000000-0005-0000-0000-00008B000000}"/>
    <cellStyle name="Énfasis3" xfId="150" xr:uid="{00000000-0005-0000-0000-00008C000000}"/>
    <cellStyle name="Énfasis4" xfId="151" xr:uid="{00000000-0005-0000-0000-00008D000000}"/>
    <cellStyle name="Énfasis5" xfId="152" xr:uid="{00000000-0005-0000-0000-00008E000000}"/>
    <cellStyle name="Énfasis6" xfId="153" xr:uid="{00000000-0005-0000-0000-00008F000000}"/>
    <cellStyle name="Entrada" xfId="154" xr:uid="{00000000-0005-0000-0000-000090000000}"/>
    <cellStyle name="Euro" xfId="155" xr:uid="{00000000-0005-0000-0000-000091000000}"/>
    <cellStyle name="Euro 2" xfId="156" xr:uid="{00000000-0005-0000-0000-000092000000}"/>
    <cellStyle name="Euro 3" xfId="157" xr:uid="{00000000-0005-0000-0000-000093000000}"/>
    <cellStyle name="Explanatory Text 2" xfId="158" xr:uid="{00000000-0005-0000-0000-000094000000}"/>
    <cellStyle name="Explanatory Text 3" xfId="159" xr:uid="{00000000-0005-0000-0000-000095000000}"/>
    <cellStyle name="Explanatory Text 4" xfId="160" xr:uid="{00000000-0005-0000-0000-000096000000}"/>
    <cellStyle name="Fechas" xfId="161" xr:uid="{00000000-0005-0000-0000-000097000000}"/>
    <cellStyle name="Fixed" xfId="162" xr:uid="{00000000-0005-0000-0000-000098000000}"/>
    <cellStyle name="Good 2" xfId="163" xr:uid="{00000000-0005-0000-0000-000099000000}"/>
    <cellStyle name="Good 3" xfId="164" xr:uid="{00000000-0005-0000-0000-00009A000000}"/>
    <cellStyle name="Good 4" xfId="165" xr:uid="{00000000-0005-0000-0000-00009B000000}"/>
    <cellStyle name="Header" xfId="4" xr:uid="{00000000-0005-0000-0000-00009C000000}"/>
    <cellStyle name="Header 2" xfId="281" xr:uid="{00000000-0005-0000-0000-00009D000000}"/>
    <cellStyle name="HeaderHyperlink" xfId="5" xr:uid="{00000000-0005-0000-0000-00009E000000}"/>
    <cellStyle name="HeaderHyperlink 2" xfId="282" xr:uid="{00000000-0005-0000-0000-00009F000000}"/>
    <cellStyle name="Heading 1 2" xfId="166" xr:uid="{00000000-0005-0000-0000-0000A0000000}"/>
    <cellStyle name="Heading 1 3" xfId="167" xr:uid="{00000000-0005-0000-0000-0000A1000000}"/>
    <cellStyle name="Heading 1 4" xfId="168" xr:uid="{00000000-0005-0000-0000-0000A2000000}"/>
    <cellStyle name="Heading 2 2" xfId="169" xr:uid="{00000000-0005-0000-0000-0000A3000000}"/>
    <cellStyle name="Heading 2 3" xfId="170" xr:uid="{00000000-0005-0000-0000-0000A4000000}"/>
    <cellStyle name="Heading 2 4" xfId="171" xr:uid="{00000000-0005-0000-0000-0000A5000000}"/>
    <cellStyle name="Heading 3 2" xfId="172" xr:uid="{00000000-0005-0000-0000-0000A6000000}"/>
    <cellStyle name="Heading 3 3" xfId="173" xr:uid="{00000000-0005-0000-0000-0000A7000000}"/>
    <cellStyle name="Heading 3 4" xfId="174" xr:uid="{00000000-0005-0000-0000-0000A8000000}"/>
    <cellStyle name="Heading 4 2" xfId="175" xr:uid="{00000000-0005-0000-0000-0000A9000000}"/>
    <cellStyle name="Heading 4 3" xfId="176" xr:uid="{00000000-0005-0000-0000-0000AA000000}"/>
    <cellStyle name="Heading 4 4" xfId="177" xr:uid="{00000000-0005-0000-0000-0000AB000000}"/>
    <cellStyle name="Heading1" xfId="178" xr:uid="{00000000-0005-0000-0000-0000AC000000}"/>
    <cellStyle name="Heading2" xfId="179" xr:uid="{00000000-0005-0000-0000-0000AD000000}"/>
    <cellStyle name="Hyperlink 2" xfId="180" xr:uid="{00000000-0005-0000-0000-0000AF000000}"/>
    <cellStyle name="Hyperlink 3" xfId="181" xr:uid="{00000000-0005-0000-0000-0000B0000000}"/>
    <cellStyle name="Incorrecto" xfId="182" xr:uid="{00000000-0005-0000-0000-0000B1000000}"/>
    <cellStyle name="Input 2" xfId="183" xr:uid="{00000000-0005-0000-0000-0000B2000000}"/>
    <cellStyle name="Input 3" xfId="184" xr:uid="{00000000-0005-0000-0000-0000B3000000}"/>
    <cellStyle name="Input 4" xfId="185" xr:uid="{00000000-0005-0000-0000-0000B4000000}"/>
    <cellStyle name="Linked Cell 2" xfId="186" xr:uid="{00000000-0005-0000-0000-0000B5000000}"/>
    <cellStyle name="Linked Cell 3" xfId="187" xr:uid="{00000000-0005-0000-0000-0000B6000000}"/>
    <cellStyle name="Linked Cell 4" xfId="188" xr:uid="{00000000-0005-0000-0000-0000B7000000}"/>
    <cellStyle name="Millares 2" xfId="189" xr:uid="{00000000-0005-0000-0000-0000B8000000}"/>
    <cellStyle name="Millares 3" xfId="190" xr:uid="{00000000-0005-0000-0000-0000B9000000}"/>
    <cellStyle name="Millares 4" xfId="191" xr:uid="{00000000-0005-0000-0000-0000BA000000}"/>
    <cellStyle name="Millares 5" xfId="192" xr:uid="{00000000-0005-0000-0000-0000BB000000}"/>
    <cellStyle name="Millares 6" xfId="193" xr:uid="{00000000-0005-0000-0000-0000BC000000}"/>
    <cellStyle name="Millares 7" xfId="194" xr:uid="{00000000-0005-0000-0000-0000BD000000}"/>
    <cellStyle name="Millares Sangría" xfId="195" xr:uid="{00000000-0005-0000-0000-0000BE000000}"/>
    <cellStyle name="Millares Sangría 1" xfId="196" xr:uid="{00000000-0005-0000-0000-0000BF000000}"/>
    <cellStyle name="Neutral 2" xfId="197" xr:uid="{00000000-0005-0000-0000-0000C0000000}"/>
    <cellStyle name="Neutral 3" xfId="198" xr:uid="{00000000-0005-0000-0000-0000C1000000}"/>
    <cellStyle name="Neutral 4" xfId="199" xr:uid="{00000000-0005-0000-0000-0000C2000000}"/>
    <cellStyle name="Normal" xfId="0" builtinId="0"/>
    <cellStyle name="Normal 10" xfId="265" xr:uid="{00000000-0005-0000-0000-0000C4000000}"/>
    <cellStyle name="Normal 11" xfId="6" xr:uid="{00000000-0005-0000-0000-0000C5000000}"/>
    <cellStyle name="Normal 11 2" xfId="286" xr:uid="{085523C0-D6B7-4ABF-A189-9574F05C7C29}"/>
    <cellStyle name="Normal 12" xfId="279" xr:uid="{00000000-0005-0000-0000-0000C6000000}"/>
    <cellStyle name="Normal 14 2" xfId="285" xr:uid="{D02C978A-4E34-4E96-8C2E-1E2E7DF2EA14}"/>
    <cellStyle name="Normal 2" xfId="3" xr:uid="{00000000-0005-0000-0000-0000C7000000}"/>
    <cellStyle name="Normal 2 2" xfId="201" xr:uid="{00000000-0005-0000-0000-0000C8000000}"/>
    <cellStyle name="Normal 2 2 2" xfId="202" xr:uid="{00000000-0005-0000-0000-0000C9000000}"/>
    <cellStyle name="Normal 2 2 3" xfId="203" xr:uid="{00000000-0005-0000-0000-0000CA000000}"/>
    <cellStyle name="Normal 2 2 4" xfId="272" xr:uid="{00000000-0005-0000-0000-0000CB000000}"/>
    <cellStyle name="Normal 2 3" xfId="204" xr:uid="{00000000-0005-0000-0000-0000CC000000}"/>
    <cellStyle name="Normal 2 4" xfId="267" xr:uid="{00000000-0005-0000-0000-0000CD000000}"/>
    <cellStyle name="Normal 2 5" xfId="200" xr:uid="{00000000-0005-0000-0000-0000CE000000}"/>
    <cellStyle name="Normal 2 6" xfId="7" xr:uid="{00000000-0005-0000-0000-0000CF000000}"/>
    <cellStyle name="Normal 3" xfId="1" xr:uid="{00000000-0005-0000-0000-0000D0000000}"/>
    <cellStyle name="Normal 3 2" xfId="205" xr:uid="{00000000-0005-0000-0000-0000D1000000}"/>
    <cellStyle name="Normal 3 2 2" xfId="273" xr:uid="{00000000-0005-0000-0000-0000D2000000}"/>
    <cellStyle name="Normal 3 3" xfId="206" xr:uid="{00000000-0005-0000-0000-0000D3000000}"/>
    <cellStyle name="Normal 3 4" xfId="207" xr:uid="{00000000-0005-0000-0000-0000D4000000}"/>
    <cellStyle name="Normal 4" xfId="9" xr:uid="{00000000-0005-0000-0000-0000D5000000}"/>
    <cellStyle name="Normal 4 2" xfId="268" xr:uid="{00000000-0005-0000-0000-0000D6000000}"/>
    <cellStyle name="Normal 4 3" xfId="208" xr:uid="{00000000-0005-0000-0000-0000D7000000}"/>
    <cellStyle name="Normal 5" xfId="2" xr:uid="{00000000-0005-0000-0000-0000D8000000}"/>
    <cellStyle name="Normal 5 2" xfId="269" xr:uid="{00000000-0005-0000-0000-0000D9000000}"/>
    <cellStyle name="Normal 5 3" xfId="278" xr:uid="{00000000-0005-0000-0000-0000DA000000}"/>
    <cellStyle name="Normal 6" xfId="13" xr:uid="{00000000-0005-0000-0000-0000DB000000}"/>
    <cellStyle name="Normal 6 2" xfId="210" xr:uid="{00000000-0005-0000-0000-0000DC000000}"/>
    <cellStyle name="Normal 6 3" xfId="211" xr:uid="{00000000-0005-0000-0000-0000DD000000}"/>
    <cellStyle name="Normal 6 4" xfId="274" xr:uid="{00000000-0005-0000-0000-0000DE000000}"/>
    <cellStyle name="Normal 6 5" xfId="209" xr:uid="{00000000-0005-0000-0000-0000DF000000}"/>
    <cellStyle name="Normal 7" xfId="14" xr:uid="{00000000-0005-0000-0000-0000E0000000}"/>
    <cellStyle name="Normal 7 2" xfId="213" xr:uid="{00000000-0005-0000-0000-0000E1000000}"/>
    <cellStyle name="Normal 7 3" xfId="275" xr:uid="{00000000-0005-0000-0000-0000E2000000}"/>
    <cellStyle name="Normal 7 4" xfId="212" xr:uid="{00000000-0005-0000-0000-0000E3000000}"/>
    <cellStyle name="Normal 7 5" xfId="277" xr:uid="{00000000-0005-0000-0000-0000E4000000}"/>
    <cellStyle name="Normal 8" xfId="214" xr:uid="{00000000-0005-0000-0000-0000E5000000}"/>
    <cellStyle name="Normal 9" xfId="215" xr:uid="{00000000-0005-0000-0000-0000E6000000}"/>
    <cellStyle name="Normal_Cuadros 301107_TítulosRevisados 2" xfId="284" xr:uid="{DBAD7B6F-CEDB-47E6-9524-1C4CC938AAF6}"/>
    <cellStyle name="Notas" xfId="216" xr:uid="{00000000-0005-0000-0000-0000E7000000}"/>
    <cellStyle name="NOTAS - Style3" xfId="217" xr:uid="{00000000-0005-0000-0000-0000E8000000}"/>
    <cellStyle name="Notas 10" xfId="218" xr:uid="{00000000-0005-0000-0000-0000E9000000}"/>
    <cellStyle name="Notas 11" xfId="219" xr:uid="{00000000-0005-0000-0000-0000EA000000}"/>
    <cellStyle name="Notas 12" xfId="220" xr:uid="{00000000-0005-0000-0000-0000EB000000}"/>
    <cellStyle name="Notas 13" xfId="221" xr:uid="{00000000-0005-0000-0000-0000EC000000}"/>
    <cellStyle name="Notas 14" xfId="222" xr:uid="{00000000-0005-0000-0000-0000ED000000}"/>
    <cellStyle name="Notas 15" xfId="223" xr:uid="{00000000-0005-0000-0000-0000EE000000}"/>
    <cellStyle name="Notas 2" xfId="224" xr:uid="{00000000-0005-0000-0000-0000EF000000}"/>
    <cellStyle name="Notas 3" xfId="225" xr:uid="{00000000-0005-0000-0000-0000F0000000}"/>
    <cellStyle name="Notas 4" xfId="226" xr:uid="{00000000-0005-0000-0000-0000F1000000}"/>
    <cellStyle name="Notas 5" xfId="227" xr:uid="{00000000-0005-0000-0000-0000F2000000}"/>
    <cellStyle name="Notas 6" xfId="228" xr:uid="{00000000-0005-0000-0000-0000F3000000}"/>
    <cellStyle name="Notas 7" xfId="229" xr:uid="{00000000-0005-0000-0000-0000F4000000}"/>
    <cellStyle name="Notas 8" xfId="230" xr:uid="{00000000-0005-0000-0000-0000F5000000}"/>
    <cellStyle name="Notas 9" xfId="231" xr:uid="{00000000-0005-0000-0000-0000F6000000}"/>
    <cellStyle name="Note 2" xfId="232" xr:uid="{00000000-0005-0000-0000-0000F7000000}"/>
    <cellStyle name="Note 3" xfId="233" xr:uid="{00000000-0005-0000-0000-0000F8000000}"/>
    <cellStyle name="Note 4" xfId="234" xr:uid="{00000000-0005-0000-0000-0000F9000000}"/>
    <cellStyle name="Note 5" xfId="235" xr:uid="{00000000-0005-0000-0000-0000FA000000}"/>
    <cellStyle name="Original" xfId="236" xr:uid="{00000000-0005-0000-0000-0000FB000000}"/>
    <cellStyle name="Output 2" xfId="237" xr:uid="{00000000-0005-0000-0000-0000FC000000}"/>
    <cellStyle name="Output 3" xfId="238" xr:uid="{00000000-0005-0000-0000-0000FD000000}"/>
    <cellStyle name="Output 4" xfId="239" xr:uid="{00000000-0005-0000-0000-0000FE000000}"/>
    <cellStyle name="PEN-Cuerpo-dec" xfId="240" xr:uid="{00000000-0005-0000-0000-0000FF000000}"/>
    <cellStyle name="PEN-Cuerpo-no dec" xfId="241" xr:uid="{00000000-0005-0000-0000-000000010000}"/>
    <cellStyle name="PEN-Encabezado" xfId="242" xr:uid="{00000000-0005-0000-0000-000001010000}"/>
    <cellStyle name="PEN-Fuente" xfId="243" xr:uid="{00000000-0005-0000-0000-000002010000}"/>
    <cellStyle name="PEN-Titulo" xfId="244" xr:uid="{00000000-0005-0000-0000-000003010000}"/>
    <cellStyle name="Percent 2" xfId="270" xr:uid="{00000000-0005-0000-0000-000004010000}"/>
    <cellStyle name="Percent 2 2" xfId="276" xr:uid="{00000000-0005-0000-0000-000005010000}"/>
    <cellStyle name="Percent 2 3" xfId="280" xr:uid="{00000000-0005-0000-0000-000006010000}"/>
    <cellStyle name="Percent 3" xfId="271" xr:uid="{00000000-0005-0000-0000-000007010000}"/>
    <cellStyle name="Percent 4" xfId="283" xr:uid="{00000000-0005-0000-0000-000008010000}"/>
    <cellStyle name="Porcentaje 2" xfId="245" xr:uid="{00000000-0005-0000-0000-000009010000}"/>
    <cellStyle name="Porcentual 2" xfId="246" xr:uid="{00000000-0005-0000-0000-00000A010000}"/>
    <cellStyle name="RECUAD - Style4" xfId="247" xr:uid="{00000000-0005-0000-0000-00000B010000}"/>
    <cellStyle name="Salida" xfId="248" xr:uid="{00000000-0005-0000-0000-00000C010000}"/>
    <cellStyle name="Texto de advertencia" xfId="249" xr:uid="{00000000-0005-0000-0000-00000D010000}"/>
    <cellStyle name="Texto explicativo" xfId="250" xr:uid="{00000000-0005-0000-0000-00000E010000}"/>
    <cellStyle name="Title 2" xfId="251" xr:uid="{00000000-0005-0000-0000-00000F010000}"/>
    <cellStyle name="Title 3" xfId="252" xr:uid="{00000000-0005-0000-0000-000010010000}"/>
    <cellStyle name="Title 4" xfId="253" xr:uid="{00000000-0005-0000-0000-000011010000}"/>
    <cellStyle name="Título" xfId="254" xr:uid="{00000000-0005-0000-0000-000012010000}"/>
    <cellStyle name="TITULO - Style5" xfId="255" xr:uid="{00000000-0005-0000-0000-000013010000}"/>
    <cellStyle name="Título 1" xfId="256" xr:uid="{00000000-0005-0000-0000-000014010000}"/>
    <cellStyle name="Título 2" xfId="257" xr:uid="{00000000-0005-0000-0000-000015010000}"/>
    <cellStyle name="Título 3" xfId="258" xr:uid="{00000000-0005-0000-0000-000016010000}"/>
    <cellStyle name="Total 2" xfId="259" xr:uid="{00000000-0005-0000-0000-000017010000}"/>
    <cellStyle name="Total 3" xfId="260" xr:uid="{00000000-0005-0000-0000-000018010000}"/>
    <cellStyle name="Total 4" xfId="261" xr:uid="{00000000-0005-0000-0000-000019010000}"/>
    <cellStyle name="Warning Text 2" xfId="262" xr:uid="{00000000-0005-0000-0000-00001A010000}"/>
    <cellStyle name="Warning Text 3" xfId="263" xr:uid="{00000000-0005-0000-0000-00001B010000}"/>
    <cellStyle name="Warning Text 4" xfId="264" xr:uid="{00000000-0005-0000-0000-00001C010000}"/>
  </cellStyles>
  <dxfs count="0"/>
  <tableStyles count="0" defaultTableStyle="TableStyleMedium2" defaultPivotStyle="PivotStyleLight16"/>
  <colors>
    <mruColors>
      <color rgb="FF99CCFF"/>
      <color rgb="FF0000CC"/>
      <color rgb="FFFF9900"/>
      <color rgb="FFDAA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6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23" Type="http://schemas.openxmlformats.org/officeDocument/2006/relationships/customXml" Target="../customXml/item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Relationship Id="rId22" Type="http://schemas.openxmlformats.org/officeDocument/2006/relationships/customXml" Target="../customXml/item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569143700787403"/>
          <c:y val="7.8467076861293991E-2"/>
          <c:w val="0.80212673611111107"/>
          <c:h val="0.71027752678456191"/>
        </c:manualLayout>
      </c:layout>
      <c:scatterChart>
        <c:scatterStyle val="lineMarker"/>
        <c:varyColors val="0"/>
        <c:ser>
          <c:idx val="0"/>
          <c:order val="0"/>
          <c:tx>
            <c:v>quintil I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4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annexes!$BI$70:$BI$84</c:f>
              <c:numCache>
                <c:formatCode>0.000</c:formatCode>
                <c:ptCount val="15"/>
                <c:pt idx="0">
                  <c:v>4.7691379999999999</c:v>
                </c:pt>
                <c:pt idx="1">
                  <c:v>4.6069690000000003</c:v>
                </c:pt>
                <c:pt idx="2">
                  <c:v>4.7782580000000001</c:v>
                </c:pt>
                <c:pt idx="3">
                  <c:v>4.823391</c:v>
                </c:pt>
                <c:pt idx="4">
                  <c:v>4.9120520000000001</c:v>
                </c:pt>
                <c:pt idx="5">
                  <c:v>5.1459010000000003</c:v>
                </c:pt>
                <c:pt idx="6">
                  <c:v>5.3111410000000001</c:v>
                </c:pt>
                <c:pt idx="7">
                  <c:v>5.5120889999999996</c:v>
                </c:pt>
                <c:pt idx="8">
                  <c:v>5.5428559999999996</c:v>
                </c:pt>
                <c:pt idx="9">
                  <c:v>5.6535169999999999</c:v>
                </c:pt>
                <c:pt idx="10">
                  <c:v>5.8772690000000001</c:v>
                </c:pt>
                <c:pt idx="11">
                  <c:v>5.7330170000000003</c:v>
                </c:pt>
                <c:pt idx="12">
                  <c:v>5.929576</c:v>
                </c:pt>
                <c:pt idx="13">
                  <c:v>6.1760349999999997</c:v>
                </c:pt>
                <c:pt idx="14">
                  <c:v>6.2419479999999998</c:v>
                </c:pt>
              </c:numCache>
            </c:numRef>
          </c:xVal>
          <c:yVal>
            <c:numRef>
              <c:f>annexes!$BH$70:$BH$84</c:f>
              <c:numCache>
                <c:formatCode>0.000</c:formatCode>
                <c:ptCount val="15"/>
                <c:pt idx="0">
                  <c:v>4.297631</c:v>
                </c:pt>
                <c:pt idx="1">
                  <c:v>4.4425179999999997</c:v>
                </c:pt>
                <c:pt idx="2">
                  <c:v>4.7449300000000001</c:v>
                </c:pt>
                <c:pt idx="3">
                  <c:v>4.9240719999999998</c:v>
                </c:pt>
                <c:pt idx="4">
                  <c:v>4.9930519999999996</c:v>
                </c:pt>
                <c:pt idx="5">
                  <c:v>5.1486700000000001</c:v>
                </c:pt>
                <c:pt idx="6">
                  <c:v>5.1799220000000004</c:v>
                </c:pt>
                <c:pt idx="7">
                  <c:v>5.3509969999999996</c:v>
                </c:pt>
                <c:pt idx="8">
                  <c:v>5.5251549999999998</c:v>
                </c:pt>
                <c:pt idx="9">
                  <c:v>5.5751520000000001</c:v>
                </c:pt>
                <c:pt idx="10">
                  <c:v>5.620374</c:v>
                </c:pt>
                <c:pt idx="11">
                  <c:v>5.7760670000000003</c:v>
                </c:pt>
                <c:pt idx="12">
                  <c:v>5.7778720000000003</c:v>
                </c:pt>
                <c:pt idx="13">
                  <c:v>5.6439539999999999</c:v>
                </c:pt>
                <c:pt idx="14">
                  <c:v>5.6527200000000004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9EC-411C-A2F1-99E86275896A}"/>
            </c:ext>
          </c:extLst>
        </c:ser>
        <c:ser>
          <c:idx val="2"/>
          <c:order val="1"/>
          <c:tx>
            <c:v>país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4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annexes!$BI$54:$BI$68</c:f>
              <c:numCache>
                <c:formatCode>0.000</c:formatCode>
                <c:ptCount val="15"/>
                <c:pt idx="0">
                  <c:v>7.5626030000000002</c:v>
                </c:pt>
                <c:pt idx="1">
                  <c:v>7.5882050000000003</c:v>
                </c:pt>
                <c:pt idx="2">
                  <c:v>7.7338829999999996</c:v>
                </c:pt>
                <c:pt idx="3">
                  <c:v>7.703703</c:v>
                </c:pt>
                <c:pt idx="4">
                  <c:v>7.9262069999999998</c:v>
                </c:pt>
                <c:pt idx="5">
                  <c:v>8.1646839999999994</c:v>
                </c:pt>
                <c:pt idx="6">
                  <c:v>8.22851</c:v>
                </c:pt>
                <c:pt idx="7">
                  <c:v>8.3362040000000004</c:v>
                </c:pt>
                <c:pt idx="8">
                  <c:v>8.3609760000000009</c:v>
                </c:pt>
                <c:pt idx="9">
                  <c:v>8.4667560000000002</c:v>
                </c:pt>
                <c:pt idx="10">
                  <c:v>8.6938770000000005</c:v>
                </c:pt>
                <c:pt idx="11">
                  <c:v>8.6463420000000006</c:v>
                </c:pt>
                <c:pt idx="12">
                  <c:v>8.6979699999999998</c:v>
                </c:pt>
                <c:pt idx="13">
                  <c:v>8.8928820000000002</c:v>
                </c:pt>
                <c:pt idx="14">
                  <c:v>8.9098539999999993</c:v>
                </c:pt>
              </c:numCache>
            </c:numRef>
          </c:xVal>
          <c:yVal>
            <c:numRef>
              <c:f>annexes!$BH$54:$BH$68</c:f>
              <c:numCache>
                <c:formatCode>0.000</c:formatCode>
                <c:ptCount val="15"/>
                <c:pt idx="0">
                  <c:v>6.2261090000000001</c:v>
                </c:pt>
                <c:pt idx="1">
                  <c:v>6.3572259999999998</c:v>
                </c:pt>
                <c:pt idx="2">
                  <c:v>6.6430499999999997</c:v>
                </c:pt>
                <c:pt idx="3">
                  <c:v>6.6971040000000004</c:v>
                </c:pt>
                <c:pt idx="4">
                  <c:v>6.8500649999999998</c:v>
                </c:pt>
                <c:pt idx="5">
                  <c:v>6.8622920000000001</c:v>
                </c:pt>
                <c:pt idx="6">
                  <c:v>6.9871410000000003</c:v>
                </c:pt>
                <c:pt idx="7">
                  <c:v>7.0747780000000002</c:v>
                </c:pt>
                <c:pt idx="8">
                  <c:v>7.1162289999999997</c:v>
                </c:pt>
                <c:pt idx="9">
                  <c:v>7.2197139999999997</c:v>
                </c:pt>
                <c:pt idx="10">
                  <c:v>7.3500880000000004</c:v>
                </c:pt>
                <c:pt idx="11">
                  <c:v>7.3638060000000003</c:v>
                </c:pt>
                <c:pt idx="12">
                  <c:v>7.3906640000000001</c:v>
                </c:pt>
                <c:pt idx="13">
                  <c:v>7.194051</c:v>
                </c:pt>
                <c:pt idx="14">
                  <c:v>7.1916450000000003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9EC-411C-A2F1-99E86275896A}"/>
            </c:ext>
          </c:extLst>
        </c:ser>
        <c:ser>
          <c:idx val="1"/>
          <c:order val="2"/>
          <c:tx>
            <c:v>quintil V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4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annexes!$BI$86:$BI$100</c:f>
              <c:numCache>
                <c:formatCode>0.000</c:formatCode>
                <c:ptCount val="15"/>
                <c:pt idx="0">
                  <c:v>11.18051</c:v>
                </c:pt>
                <c:pt idx="1">
                  <c:v>11.46645</c:v>
                </c:pt>
                <c:pt idx="2">
                  <c:v>11.46823</c:v>
                </c:pt>
                <c:pt idx="3">
                  <c:v>11.358409999999999</c:v>
                </c:pt>
                <c:pt idx="4">
                  <c:v>11.698</c:v>
                </c:pt>
                <c:pt idx="5">
                  <c:v>12.19951</c:v>
                </c:pt>
                <c:pt idx="6">
                  <c:v>11.93824</c:v>
                </c:pt>
                <c:pt idx="7">
                  <c:v>11.857010000000001</c:v>
                </c:pt>
                <c:pt idx="8">
                  <c:v>11.76031</c:v>
                </c:pt>
                <c:pt idx="9">
                  <c:v>11.61181</c:v>
                </c:pt>
                <c:pt idx="10">
                  <c:v>11.91216</c:v>
                </c:pt>
                <c:pt idx="11">
                  <c:v>12.017530000000001</c:v>
                </c:pt>
                <c:pt idx="12">
                  <c:v>12.03857</c:v>
                </c:pt>
                <c:pt idx="13">
                  <c:v>12.134449999999999</c:v>
                </c:pt>
                <c:pt idx="14">
                  <c:v>11.96827</c:v>
                </c:pt>
              </c:numCache>
            </c:numRef>
          </c:xVal>
          <c:yVal>
            <c:numRef>
              <c:f>annexes!$BH$86:$BH$100</c:f>
              <c:numCache>
                <c:formatCode>0.000</c:formatCode>
                <c:ptCount val="15"/>
                <c:pt idx="0">
                  <c:v>8.1068219999999993</c:v>
                </c:pt>
                <c:pt idx="1">
                  <c:v>8.3761480000000006</c:v>
                </c:pt>
                <c:pt idx="2">
                  <c:v>8.4382479999999997</c:v>
                </c:pt>
                <c:pt idx="3">
                  <c:v>8.3033230000000007</c:v>
                </c:pt>
                <c:pt idx="4">
                  <c:v>8.6403879999999997</c:v>
                </c:pt>
                <c:pt idx="5">
                  <c:v>8.6529570000000007</c:v>
                </c:pt>
                <c:pt idx="6">
                  <c:v>8.6429919999999996</c:v>
                </c:pt>
                <c:pt idx="7">
                  <c:v>8.7695039999999995</c:v>
                </c:pt>
                <c:pt idx="8">
                  <c:v>8.7204829999999998</c:v>
                </c:pt>
                <c:pt idx="9">
                  <c:v>8.8992749999999994</c:v>
                </c:pt>
                <c:pt idx="10">
                  <c:v>9.1455540000000006</c:v>
                </c:pt>
                <c:pt idx="11">
                  <c:v>9.149146</c:v>
                </c:pt>
                <c:pt idx="12">
                  <c:v>9.2939869999999996</c:v>
                </c:pt>
                <c:pt idx="13">
                  <c:v>8.9707080000000001</c:v>
                </c:pt>
                <c:pt idx="14">
                  <c:v>9.0664979999999993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79EC-411C-A2F1-99E862758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05337088"/>
        <c:axId val="405340368"/>
      </c:scatterChart>
      <c:valAx>
        <c:axId val="405337088"/>
        <c:scaling>
          <c:orientation val="minMax"/>
          <c:max val="14"/>
          <c:min val="3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r>
                  <a:rPr lang="en-US"/>
                  <a:t>educación de padres (años)</a:t>
                </a:r>
              </a:p>
            </c:rich>
          </c:tx>
          <c:layout>
            <c:manualLayout>
              <c:xMode val="edge"/>
              <c:yMode val="edge"/>
              <c:x val="0.2770095144356956"/>
              <c:y val="0.8892164708919582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405340368"/>
        <c:crosses val="autoZero"/>
        <c:crossBetween val="midCat"/>
        <c:majorUnit val="2"/>
      </c:valAx>
      <c:valAx>
        <c:axId val="405340368"/>
        <c:scaling>
          <c:orientation val="minMax"/>
          <c:max val="10"/>
          <c:min val="3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r>
                  <a:rPr lang="en-US"/>
                  <a:t>educación hijos (años)</a:t>
                </a:r>
              </a:p>
            </c:rich>
          </c:tx>
          <c:layout>
            <c:manualLayout>
              <c:xMode val="edge"/>
              <c:yMode val="edge"/>
              <c:x val="2.2919930978401002E-3"/>
              <c:y val="9.1745335111799553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40533708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6232792744439086"/>
          <c:y val="0.5487233767910159"/>
          <c:w val="0.38942851870078737"/>
          <c:h val="0.2012776271818481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 Narrow" panose="020B060602020203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r>
              <a:rPr lang="en-US" sz="1000"/>
              <a:t>Chile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ysClr val="windowText" lastClr="000000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4158020286526685"/>
          <c:y val="0.13922222222222222"/>
          <c:w val="0.83671840824584431"/>
          <c:h val="0.74795494313210853"/>
        </c:manualLayout>
      </c:layout>
      <c:lineChart>
        <c:grouping val="standard"/>
        <c:varyColors val="0"/>
        <c:ser>
          <c:idx val="0"/>
          <c:order val="0"/>
          <c:tx>
            <c:strRef>
              <c:f>annexes!$T$82</c:f>
              <c:strCache>
                <c:ptCount val="1"/>
                <c:pt idx="0">
                  <c:v>madre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annexes!$S$83:$S$86</c:f>
              <c:strCache>
                <c:ptCount val="4"/>
                <c:pt idx="0">
                  <c:v>1950s</c:v>
                </c:pt>
                <c:pt idx="1">
                  <c:v>1960s</c:v>
                </c:pt>
                <c:pt idx="2">
                  <c:v>1970s</c:v>
                </c:pt>
                <c:pt idx="3">
                  <c:v>1980s</c:v>
                </c:pt>
              </c:strCache>
            </c:strRef>
          </c:cat>
          <c:val>
            <c:numRef>
              <c:f>annexes!$T$83:$T$86</c:f>
              <c:numCache>
                <c:formatCode>0.0000</c:formatCode>
                <c:ptCount val="4"/>
                <c:pt idx="0">
                  <c:v>0.43596570000000001</c:v>
                </c:pt>
                <c:pt idx="1">
                  <c:v>0.3716795</c:v>
                </c:pt>
                <c:pt idx="2">
                  <c:v>0.28883059999999999</c:v>
                </c:pt>
                <c:pt idx="3">
                  <c:v>0.33150459999999998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B7-4E7B-A4C7-5FF210D8C5F5}"/>
            </c:ext>
          </c:extLst>
        </c:ser>
        <c:ser>
          <c:idx val="1"/>
          <c:order val="1"/>
          <c:tx>
            <c:strRef>
              <c:f>annexes!$T$87</c:f>
              <c:strCache>
                <c:ptCount val="1"/>
                <c:pt idx="0">
                  <c:v>padre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annexes!$S$83:$S$86</c:f>
              <c:strCache>
                <c:ptCount val="4"/>
                <c:pt idx="0">
                  <c:v>1950s</c:v>
                </c:pt>
                <c:pt idx="1">
                  <c:v>1960s</c:v>
                </c:pt>
                <c:pt idx="2">
                  <c:v>1970s</c:v>
                </c:pt>
                <c:pt idx="3">
                  <c:v>1980s</c:v>
                </c:pt>
              </c:strCache>
            </c:strRef>
          </c:cat>
          <c:val>
            <c:numRef>
              <c:f>annexes!$T$88:$T$91</c:f>
              <c:numCache>
                <c:formatCode>0.0000</c:formatCode>
                <c:ptCount val="4"/>
                <c:pt idx="0">
                  <c:v>0.4371796</c:v>
                </c:pt>
                <c:pt idx="1">
                  <c:v>0.38193129999999997</c:v>
                </c:pt>
                <c:pt idx="2">
                  <c:v>0.2758833</c:v>
                </c:pt>
                <c:pt idx="3">
                  <c:v>0.32647409999999999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B7-4E7B-A4C7-5FF210D8C5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13507888"/>
        <c:axId val="813513464"/>
      </c:lineChart>
      <c:catAx>
        <c:axId val="8135078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813513464"/>
        <c:crosses val="autoZero"/>
        <c:auto val="1"/>
        <c:lblAlgn val="ctr"/>
        <c:lblOffset val="100"/>
        <c:noMultiLvlLbl val="0"/>
      </c:catAx>
      <c:valAx>
        <c:axId val="813513464"/>
        <c:scaling>
          <c:orientation val="minMax"/>
          <c:max val="1"/>
          <c:min val="0.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r>
                  <a:rPr lang="en-US" sz="1000" b="0" i="0" u="none" strike="noStrike" baseline="0">
                    <a:effectLst/>
                  </a:rPr>
                  <a:t>persistencia intergeneracional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"/>
              <c:y val="8.3666885389326345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813507888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8803279472878398"/>
          <c:y val="0.53839938757655292"/>
          <c:w val="0.25327434656605424"/>
          <c:h val="0.1504895013123359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 Narrow" panose="020B060602020203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r>
              <a:rPr lang="en-US" sz="1000"/>
              <a:t>Chile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ysClr val="windowText" lastClr="000000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502607584208224"/>
          <c:y val="0.15033333333333335"/>
          <c:w val="0.80199618602362199"/>
          <c:h val="0.73684383202099735"/>
        </c:manualLayout>
      </c:layout>
      <c:lineChart>
        <c:grouping val="standard"/>
        <c:varyColors val="0"/>
        <c:ser>
          <c:idx val="0"/>
          <c:order val="0"/>
          <c:tx>
            <c:strRef>
              <c:f>annexes!$T$92</c:f>
              <c:strCache>
                <c:ptCount val="1"/>
                <c:pt idx="0">
                  <c:v>hijo/madre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annexes!$S$93:$S$96</c:f>
              <c:strCache>
                <c:ptCount val="4"/>
                <c:pt idx="0">
                  <c:v>1950s</c:v>
                </c:pt>
                <c:pt idx="1">
                  <c:v>1960s</c:v>
                </c:pt>
                <c:pt idx="2">
                  <c:v>1970s</c:v>
                </c:pt>
                <c:pt idx="3">
                  <c:v>1980s</c:v>
                </c:pt>
              </c:strCache>
            </c:strRef>
          </c:cat>
          <c:val>
            <c:numRef>
              <c:f>annexes!$T$93:$T$96</c:f>
              <c:numCache>
                <c:formatCode>0.0000</c:formatCode>
                <c:ptCount val="4"/>
                <c:pt idx="0">
                  <c:v>0.47922520000000002</c:v>
                </c:pt>
                <c:pt idx="1">
                  <c:v>0.40947850000000002</c:v>
                </c:pt>
                <c:pt idx="2">
                  <c:v>0.28559259999999997</c:v>
                </c:pt>
                <c:pt idx="3">
                  <c:v>0.42366769999999998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2A-4786-B216-727521BA5A80}"/>
            </c:ext>
          </c:extLst>
        </c:ser>
        <c:ser>
          <c:idx val="1"/>
          <c:order val="1"/>
          <c:tx>
            <c:strRef>
              <c:f>annexes!$T$97</c:f>
              <c:strCache>
                <c:ptCount val="1"/>
                <c:pt idx="0">
                  <c:v>hija/madre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annexes!$S$93:$S$96</c:f>
              <c:strCache>
                <c:ptCount val="4"/>
                <c:pt idx="0">
                  <c:v>1950s</c:v>
                </c:pt>
                <c:pt idx="1">
                  <c:v>1960s</c:v>
                </c:pt>
                <c:pt idx="2">
                  <c:v>1970s</c:v>
                </c:pt>
                <c:pt idx="3">
                  <c:v>1980s</c:v>
                </c:pt>
              </c:strCache>
            </c:strRef>
          </c:cat>
          <c:val>
            <c:numRef>
              <c:f>annexes!$T$98:$T$101</c:f>
              <c:numCache>
                <c:formatCode>0.0000</c:formatCode>
                <c:ptCount val="4"/>
                <c:pt idx="0">
                  <c:v>0.41089969999999998</c:v>
                </c:pt>
                <c:pt idx="1">
                  <c:v>0.3435145</c:v>
                </c:pt>
                <c:pt idx="2">
                  <c:v>0.2924293</c:v>
                </c:pt>
                <c:pt idx="3">
                  <c:v>0.25135109999999999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2A-4786-B216-727521BA5A80}"/>
            </c:ext>
          </c:extLst>
        </c:ser>
        <c:ser>
          <c:idx val="2"/>
          <c:order val="2"/>
          <c:tx>
            <c:strRef>
              <c:f>annexes!$T$102</c:f>
              <c:strCache>
                <c:ptCount val="1"/>
                <c:pt idx="0">
                  <c:v>hijo/padre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annexes!$S$93:$S$96</c:f>
              <c:strCache>
                <c:ptCount val="4"/>
                <c:pt idx="0">
                  <c:v>1950s</c:v>
                </c:pt>
                <c:pt idx="1">
                  <c:v>1960s</c:v>
                </c:pt>
                <c:pt idx="2">
                  <c:v>1970s</c:v>
                </c:pt>
                <c:pt idx="3">
                  <c:v>1980s</c:v>
                </c:pt>
              </c:strCache>
            </c:strRef>
          </c:cat>
          <c:val>
            <c:numRef>
              <c:f>annexes!$T$103:$T$106</c:f>
              <c:numCache>
                <c:formatCode>0.0000</c:formatCode>
                <c:ptCount val="4"/>
                <c:pt idx="0">
                  <c:v>0.48075980000000001</c:v>
                </c:pt>
                <c:pt idx="1">
                  <c:v>0.41753449999999998</c:v>
                </c:pt>
                <c:pt idx="2">
                  <c:v>0.32982099999999998</c:v>
                </c:pt>
                <c:pt idx="3">
                  <c:v>0.36702760000000001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32A-4786-B216-727521BA5A80}"/>
            </c:ext>
          </c:extLst>
        </c:ser>
        <c:ser>
          <c:idx val="3"/>
          <c:order val="3"/>
          <c:tx>
            <c:strRef>
              <c:f>annexes!$T$107</c:f>
              <c:strCache>
                <c:ptCount val="1"/>
                <c:pt idx="0">
                  <c:v>hija/padre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annexes!$S$93:$S$96</c:f>
              <c:strCache>
                <c:ptCount val="4"/>
                <c:pt idx="0">
                  <c:v>1950s</c:v>
                </c:pt>
                <c:pt idx="1">
                  <c:v>1960s</c:v>
                </c:pt>
                <c:pt idx="2">
                  <c:v>1970s</c:v>
                </c:pt>
                <c:pt idx="3">
                  <c:v>1980s</c:v>
                </c:pt>
              </c:strCache>
            </c:strRef>
          </c:cat>
          <c:val>
            <c:numRef>
              <c:f>annexes!$T$108:$T$111</c:f>
              <c:numCache>
                <c:formatCode>0.0000</c:formatCode>
                <c:ptCount val="4"/>
                <c:pt idx="0">
                  <c:v>0.41650500000000001</c:v>
                </c:pt>
                <c:pt idx="1">
                  <c:v>0.35620750000000001</c:v>
                </c:pt>
                <c:pt idx="2">
                  <c:v>0.23057900000000001</c:v>
                </c:pt>
                <c:pt idx="3">
                  <c:v>0.28242620000000002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32A-4786-B216-727521BA5A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13507888"/>
        <c:axId val="813513464"/>
      </c:lineChart>
      <c:catAx>
        <c:axId val="8135078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813513464"/>
        <c:crosses val="autoZero"/>
        <c:auto val="1"/>
        <c:lblAlgn val="ctr"/>
        <c:lblOffset val="100"/>
        <c:noMultiLvlLbl val="0"/>
      </c:catAx>
      <c:valAx>
        <c:axId val="813513464"/>
        <c:scaling>
          <c:orientation val="minMax"/>
          <c:max val="1"/>
          <c:min val="0.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r>
                  <a:rPr lang="en-US" sz="1000" b="0" i="0" u="none" strike="noStrike" baseline="0">
                    <a:effectLst/>
                  </a:rPr>
                  <a:t>persistencia intergeneracional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2.2784749562554676E-3"/>
              <c:y val="8.088910761154855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8135078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6268557250656166"/>
          <c:y val="0.37173272090988624"/>
          <c:w val="0.67416885389326331"/>
          <c:h val="0.1560450568678915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 Narrow" panose="020B060602020203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r>
              <a:rPr lang="en-US" sz="1000"/>
              <a:t>El Salvador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ysClr val="windowText" lastClr="000000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4592048064304461"/>
          <c:y val="0.14773950131233596"/>
          <c:w val="0.80633646380139978"/>
          <c:h val="0.7326771653543307"/>
        </c:manualLayout>
      </c:layout>
      <c:lineChart>
        <c:grouping val="standard"/>
        <c:varyColors val="0"/>
        <c:ser>
          <c:idx val="0"/>
          <c:order val="0"/>
          <c:tx>
            <c:strRef>
              <c:f>annexes!$U$82</c:f>
              <c:strCache>
                <c:ptCount val="1"/>
                <c:pt idx="0">
                  <c:v>madre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annexes!$AB$102:$AB$105</c:f>
              <c:numCache>
                <c:formatCode>General</c:formatCode>
                <c:ptCount val="4"/>
              </c:numCache>
            </c:numRef>
          </c:cat>
          <c:val>
            <c:numRef>
              <c:f>annexes!$U$83:$U$86</c:f>
              <c:numCache>
                <c:formatCode>0.0000</c:formatCode>
                <c:ptCount val="4"/>
                <c:pt idx="0">
                  <c:v>0.88400219999999996</c:v>
                </c:pt>
                <c:pt idx="1">
                  <c:v>0.77840350000000003</c:v>
                </c:pt>
                <c:pt idx="2">
                  <c:v>0.67102240000000002</c:v>
                </c:pt>
                <c:pt idx="3">
                  <c:v>0.54126870000000005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97-4643-A2D3-7D62A551AC64}"/>
            </c:ext>
          </c:extLst>
        </c:ser>
        <c:ser>
          <c:idx val="1"/>
          <c:order val="1"/>
          <c:tx>
            <c:strRef>
              <c:f>annexes!$U$87</c:f>
              <c:strCache>
                <c:ptCount val="1"/>
                <c:pt idx="0">
                  <c:v>padre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annexes!$AB$102:$AB$105</c:f>
              <c:numCache>
                <c:formatCode>General</c:formatCode>
                <c:ptCount val="4"/>
              </c:numCache>
            </c:numRef>
          </c:cat>
          <c:val>
            <c:numRef>
              <c:f>annexes!$U$88:$U$91</c:f>
              <c:numCache>
                <c:formatCode>0.0000</c:formatCode>
                <c:ptCount val="4"/>
                <c:pt idx="0">
                  <c:v>0.76690910000000001</c:v>
                </c:pt>
                <c:pt idx="1">
                  <c:v>0.7574341</c:v>
                </c:pt>
                <c:pt idx="2">
                  <c:v>0.57471430000000001</c:v>
                </c:pt>
                <c:pt idx="3">
                  <c:v>0.47472510000000001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97-4643-A2D3-7D62A551AC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13507888"/>
        <c:axId val="813513464"/>
      </c:lineChart>
      <c:catAx>
        <c:axId val="8135078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813513464"/>
        <c:crosses val="autoZero"/>
        <c:auto val="1"/>
        <c:lblAlgn val="ctr"/>
        <c:lblOffset val="100"/>
        <c:noMultiLvlLbl val="0"/>
      </c:catAx>
      <c:valAx>
        <c:axId val="813513464"/>
        <c:scaling>
          <c:orientation val="minMax"/>
          <c:max val="1"/>
          <c:min val="0.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r>
                  <a:rPr lang="en-US" sz="1000" b="0" i="0" u="none" strike="noStrike" baseline="0">
                    <a:effectLst/>
                  </a:rPr>
                  <a:t>persistencia intergeneracional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"/>
              <c:y val="9.9128390201224853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8135078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6702585028433939"/>
          <c:y val="0.78423283027121615"/>
          <c:w val="0.45726740212160982"/>
          <c:h val="8.937839020122484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 Narrow" panose="020B060602020203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r>
              <a:rPr lang="en-US" sz="1000"/>
              <a:t>El Salvador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ysClr val="windowText" lastClr="000000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4158020286526685"/>
          <c:y val="0.16023950131233597"/>
          <c:w val="0.8106767415791778"/>
          <c:h val="0.72017716535433074"/>
        </c:manualLayout>
      </c:layout>
      <c:lineChart>
        <c:grouping val="standard"/>
        <c:varyColors val="0"/>
        <c:ser>
          <c:idx val="0"/>
          <c:order val="0"/>
          <c:tx>
            <c:strRef>
              <c:f>[1]GA3!$AN$14</c:f>
              <c:strCache>
                <c:ptCount val="1"/>
                <c:pt idx="0">
                  <c:v>hijo/madre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annexes!$AB$112:$AB$115</c:f>
              <c:numCache>
                <c:formatCode>General</c:formatCode>
                <c:ptCount val="4"/>
              </c:numCache>
            </c:numRef>
          </c:cat>
          <c:val>
            <c:numRef>
              <c:f>[1]GA3!$AN$15:$AN$18</c:f>
              <c:numCache>
                <c:formatCode>General</c:formatCode>
                <c:ptCount val="4"/>
                <c:pt idx="0">
                  <c:v>0.86265559999999997</c:v>
                </c:pt>
                <c:pt idx="1">
                  <c:v>0.73014800000000002</c:v>
                </c:pt>
                <c:pt idx="2">
                  <c:v>0.64409490000000003</c:v>
                </c:pt>
                <c:pt idx="3">
                  <c:v>0.52910489999999999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08-4AFD-BED0-BE76304AF301}"/>
            </c:ext>
          </c:extLst>
        </c:ser>
        <c:ser>
          <c:idx val="1"/>
          <c:order val="1"/>
          <c:tx>
            <c:strRef>
              <c:f>annexes!$U$97</c:f>
              <c:strCache>
                <c:ptCount val="1"/>
                <c:pt idx="0">
                  <c:v>hija/madre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annexes!$AB$112:$AB$115</c:f>
              <c:numCache>
                <c:formatCode>General</c:formatCode>
                <c:ptCount val="4"/>
              </c:numCache>
            </c:numRef>
          </c:cat>
          <c:val>
            <c:numRef>
              <c:f>annexes!$U$98:$U$101</c:f>
              <c:numCache>
                <c:formatCode>0.0000</c:formatCode>
                <c:ptCount val="4"/>
                <c:pt idx="0">
                  <c:v>0.86652280000000004</c:v>
                </c:pt>
                <c:pt idx="1">
                  <c:v>0.81163540000000001</c:v>
                </c:pt>
                <c:pt idx="2">
                  <c:v>0.69715709999999997</c:v>
                </c:pt>
                <c:pt idx="3">
                  <c:v>0.55198530000000001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08-4AFD-BED0-BE76304AF301}"/>
            </c:ext>
          </c:extLst>
        </c:ser>
        <c:ser>
          <c:idx val="2"/>
          <c:order val="2"/>
          <c:tx>
            <c:strRef>
              <c:f>annexes!$U$102</c:f>
              <c:strCache>
                <c:ptCount val="1"/>
                <c:pt idx="0">
                  <c:v>hijo/padre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annexes!$AB$112:$AB$115</c:f>
              <c:numCache>
                <c:formatCode>General</c:formatCode>
                <c:ptCount val="4"/>
              </c:numCache>
            </c:numRef>
          </c:cat>
          <c:val>
            <c:numRef>
              <c:f>annexes!$U$103:$U$106</c:f>
              <c:numCache>
                <c:formatCode>0.0000</c:formatCode>
                <c:ptCount val="4"/>
                <c:pt idx="0">
                  <c:v>0.78323390000000004</c:v>
                </c:pt>
                <c:pt idx="1">
                  <c:v>0.74225589999999997</c:v>
                </c:pt>
                <c:pt idx="2">
                  <c:v>0.55322150000000003</c:v>
                </c:pt>
                <c:pt idx="3">
                  <c:v>0.45355810000000002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808-4AFD-BED0-BE76304AF301}"/>
            </c:ext>
          </c:extLst>
        </c:ser>
        <c:ser>
          <c:idx val="3"/>
          <c:order val="3"/>
          <c:tx>
            <c:strRef>
              <c:f>annexes!$U$107</c:f>
              <c:strCache>
                <c:ptCount val="1"/>
                <c:pt idx="0">
                  <c:v>hija/padre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annexes!$AB$112:$AB$115</c:f>
              <c:numCache>
                <c:formatCode>General</c:formatCode>
                <c:ptCount val="4"/>
              </c:numCache>
            </c:numRef>
          </c:cat>
          <c:val>
            <c:numRef>
              <c:f>annexes!$U$108:$U$111</c:f>
              <c:numCache>
                <c:formatCode>0.0000</c:formatCode>
                <c:ptCount val="4"/>
                <c:pt idx="0">
                  <c:v>0.7273889</c:v>
                </c:pt>
                <c:pt idx="1">
                  <c:v>0.76525810000000005</c:v>
                </c:pt>
                <c:pt idx="2">
                  <c:v>0.59630110000000003</c:v>
                </c:pt>
                <c:pt idx="3">
                  <c:v>0.49121160000000003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808-4AFD-BED0-BE76304AF3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13507888"/>
        <c:axId val="813513464"/>
      </c:lineChart>
      <c:catAx>
        <c:axId val="8135078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813513464"/>
        <c:crosses val="autoZero"/>
        <c:auto val="1"/>
        <c:lblAlgn val="ctr"/>
        <c:lblOffset val="100"/>
        <c:noMultiLvlLbl val="0"/>
      </c:catAx>
      <c:valAx>
        <c:axId val="813513464"/>
        <c:scaling>
          <c:orientation val="minMax"/>
          <c:min val="0.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r>
                  <a:rPr lang="en-US" sz="1000" b="0" i="0" u="none" strike="noStrike" baseline="0">
                    <a:effectLst/>
                  </a:rPr>
                  <a:t>persistencia intergeneracional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"/>
              <c:y val="8.3850612423447074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8135078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6285918361767279"/>
          <c:y val="0.72173283027121615"/>
          <c:w val="0.67416885389326331"/>
          <c:h val="0.1560450568678915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 Narrow" panose="020B060602020203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r>
              <a:rPr lang="en-US" sz="1000"/>
              <a:t>Colombia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ysClr val="windowText" lastClr="000000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4158020286526685"/>
          <c:y val="0.13366666666666666"/>
          <c:w val="0.8106767415791778"/>
          <c:h val="0.75351049868766407"/>
        </c:manualLayout>
      </c:layout>
      <c:lineChart>
        <c:grouping val="standard"/>
        <c:varyColors val="0"/>
        <c:ser>
          <c:idx val="0"/>
          <c:order val="0"/>
          <c:tx>
            <c:strRef>
              <c:f>annexes!$P$82</c:f>
              <c:strCache>
                <c:ptCount val="1"/>
                <c:pt idx="0">
                  <c:v>madre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annexes!$O$83:$O$86</c:f>
              <c:strCache>
                <c:ptCount val="4"/>
                <c:pt idx="0">
                  <c:v>1950s</c:v>
                </c:pt>
                <c:pt idx="1">
                  <c:v>1960s</c:v>
                </c:pt>
                <c:pt idx="2">
                  <c:v>1970s</c:v>
                </c:pt>
                <c:pt idx="3">
                  <c:v>1980s</c:v>
                </c:pt>
              </c:strCache>
            </c:strRef>
          </c:cat>
          <c:val>
            <c:numRef>
              <c:f>annexes!$P$83:$P$86</c:f>
              <c:numCache>
                <c:formatCode>0.0000</c:formatCode>
                <c:ptCount val="4"/>
                <c:pt idx="0">
                  <c:v>0.76114809999999999</c:v>
                </c:pt>
                <c:pt idx="1">
                  <c:v>0.70445800000000003</c:v>
                </c:pt>
                <c:pt idx="2">
                  <c:v>0.59853049999999997</c:v>
                </c:pt>
                <c:pt idx="3">
                  <c:v>0.4710627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F5-4120-ACBB-03B40661BE70}"/>
            </c:ext>
          </c:extLst>
        </c:ser>
        <c:ser>
          <c:idx val="1"/>
          <c:order val="1"/>
          <c:tx>
            <c:strRef>
              <c:f>annexes!$P$87</c:f>
              <c:strCache>
                <c:ptCount val="1"/>
                <c:pt idx="0">
                  <c:v>padre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annexes!$O$83:$O$86</c:f>
              <c:strCache>
                <c:ptCount val="4"/>
                <c:pt idx="0">
                  <c:v>1950s</c:v>
                </c:pt>
                <c:pt idx="1">
                  <c:v>1960s</c:v>
                </c:pt>
                <c:pt idx="2">
                  <c:v>1970s</c:v>
                </c:pt>
                <c:pt idx="3">
                  <c:v>1980s</c:v>
                </c:pt>
              </c:strCache>
            </c:strRef>
          </c:cat>
          <c:val>
            <c:numRef>
              <c:f>annexes!$P$88:$P$91</c:f>
              <c:numCache>
                <c:formatCode>0.0000</c:formatCode>
                <c:ptCount val="4"/>
                <c:pt idx="0">
                  <c:v>0.675813</c:v>
                </c:pt>
                <c:pt idx="1">
                  <c:v>0.61285920000000005</c:v>
                </c:pt>
                <c:pt idx="2">
                  <c:v>0.53437710000000005</c:v>
                </c:pt>
                <c:pt idx="3">
                  <c:v>0.43805850000000002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F5-4120-ACBB-03B40661BE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13507888"/>
        <c:axId val="813513464"/>
      </c:lineChart>
      <c:catAx>
        <c:axId val="8135078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813513464"/>
        <c:crosses val="autoZero"/>
        <c:auto val="1"/>
        <c:lblAlgn val="ctr"/>
        <c:lblOffset val="100"/>
        <c:noMultiLvlLbl val="0"/>
      </c:catAx>
      <c:valAx>
        <c:axId val="813513464"/>
        <c:scaling>
          <c:orientation val="minMax"/>
          <c:max val="1"/>
          <c:min val="0.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r>
                  <a:rPr lang="en-US"/>
                  <a:t>persistencia intergeneracional</a:t>
                </a:r>
              </a:p>
            </c:rich>
          </c:tx>
          <c:layout>
            <c:manualLayout>
              <c:xMode val="edge"/>
              <c:yMode val="edge"/>
              <c:x val="0"/>
              <c:y val="9.2000218722659677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813507888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6702585028433939"/>
          <c:y val="0.78423283027121615"/>
          <c:w val="0.45726740212160982"/>
          <c:h val="8.937839020122484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 Narrow" panose="020B060602020203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r>
              <a:rPr lang="en-US" sz="1000"/>
              <a:t>Paraguay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ysClr val="windowText" lastClr="000000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4592048064304461"/>
          <c:y val="0.13922222222222222"/>
          <c:w val="0.80633646380139978"/>
          <c:h val="0.74795494313210853"/>
        </c:manualLayout>
      </c:layout>
      <c:lineChart>
        <c:grouping val="standard"/>
        <c:varyColors val="0"/>
        <c:ser>
          <c:idx val="0"/>
          <c:order val="0"/>
          <c:tx>
            <c:strRef>
              <c:f>annexes!$R$82</c:f>
              <c:strCache>
                <c:ptCount val="1"/>
                <c:pt idx="0">
                  <c:v>madre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annexes!$Q$83:$Q$86</c:f>
              <c:strCache>
                <c:ptCount val="4"/>
                <c:pt idx="0">
                  <c:v>1950s</c:v>
                </c:pt>
                <c:pt idx="1">
                  <c:v>1960s</c:v>
                </c:pt>
                <c:pt idx="2">
                  <c:v>1970s</c:v>
                </c:pt>
                <c:pt idx="3">
                  <c:v>1980s</c:v>
                </c:pt>
              </c:strCache>
            </c:strRef>
          </c:cat>
          <c:val>
            <c:numRef>
              <c:f>annexes!$R$83:$R$86</c:f>
              <c:numCache>
                <c:formatCode>0.0000</c:formatCode>
                <c:ptCount val="4"/>
                <c:pt idx="0">
                  <c:v>0.83946960000000004</c:v>
                </c:pt>
                <c:pt idx="1">
                  <c:v>0.67099470000000005</c:v>
                </c:pt>
                <c:pt idx="2">
                  <c:v>0.60143380000000002</c:v>
                </c:pt>
                <c:pt idx="3">
                  <c:v>0.50687450000000001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09-471E-927C-92E465EE83A4}"/>
            </c:ext>
          </c:extLst>
        </c:ser>
        <c:ser>
          <c:idx val="1"/>
          <c:order val="1"/>
          <c:tx>
            <c:strRef>
              <c:f>annexes!$R$87</c:f>
              <c:strCache>
                <c:ptCount val="1"/>
                <c:pt idx="0">
                  <c:v>padre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annexes!$Q$83:$Q$86</c:f>
              <c:strCache>
                <c:ptCount val="4"/>
                <c:pt idx="0">
                  <c:v>1950s</c:v>
                </c:pt>
                <c:pt idx="1">
                  <c:v>1960s</c:v>
                </c:pt>
                <c:pt idx="2">
                  <c:v>1970s</c:v>
                </c:pt>
                <c:pt idx="3">
                  <c:v>1980s</c:v>
                </c:pt>
              </c:strCache>
            </c:strRef>
          </c:cat>
          <c:val>
            <c:numRef>
              <c:f>annexes!$R$88:$R$91</c:f>
              <c:numCache>
                <c:formatCode>0.0000</c:formatCode>
                <c:ptCount val="4"/>
                <c:pt idx="0">
                  <c:v>0.64176540000000004</c:v>
                </c:pt>
                <c:pt idx="1">
                  <c:v>0.63063080000000005</c:v>
                </c:pt>
                <c:pt idx="2">
                  <c:v>0.5413829</c:v>
                </c:pt>
                <c:pt idx="3">
                  <c:v>0.49223159999999999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09-471E-927C-92E465EE83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13507888"/>
        <c:axId val="813513464"/>
      </c:lineChart>
      <c:catAx>
        <c:axId val="8135078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813513464"/>
        <c:crosses val="autoZero"/>
        <c:auto val="1"/>
        <c:lblAlgn val="ctr"/>
        <c:lblOffset val="100"/>
        <c:noMultiLvlLbl val="0"/>
      </c:catAx>
      <c:valAx>
        <c:axId val="813513464"/>
        <c:scaling>
          <c:orientation val="minMax"/>
          <c:min val="0.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r>
                  <a:rPr lang="en-US" sz="1000" b="0" i="0" u="none" strike="noStrike" baseline="0">
                    <a:effectLst/>
                  </a:rPr>
                  <a:t>persistencia intergeneracional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"/>
              <c:y val="4.894466316710410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813507888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7570640583989503"/>
          <c:y val="0.80506605424321964"/>
          <c:w val="0.45726740212160982"/>
          <c:h val="8.937839020122484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 Narrow" panose="020B060602020203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r>
              <a:rPr lang="en-US" sz="1000"/>
              <a:t>Paraguay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ysClr val="windowText" lastClr="000000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4592048064304461"/>
          <c:y val="0.13922222222222222"/>
          <c:w val="0.80633646380139978"/>
          <c:h val="0.74795494313210853"/>
        </c:manualLayout>
      </c:layout>
      <c:lineChart>
        <c:grouping val="standard"/>
        <c:varyColors val="0"/>
        <c:ser>
          <c:idx val="0"/>
          <c:order val="0"/>
          <c:tx>
            <c:strRef>
              <c:f>annexes!$R$92</c:f>
              <c:strCache>
                <c:ptCount val="1"/>
                <c:pt idx="0">
                  <c:v>hijo/madre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annexes!$Q$93:$Q$96</c:f>
              <c:strCache>
                <c:ptCount val="4"/>
                <c:pt idx="0">
                  <c:v>1950s</c:v>
                </c:pt>
                <c:pt idx="1">
                  <c:v>1960s</c:v>
                </c:pt>
                <c:pt idx="2">
                  <c:v>1970s</c:v>
                </c:pt>
                <c:pt idx="3">
                  <c:v>1980s</c:v>
                </c:pt>
              </c:strCache>
            </c:strRef>
          </c:cat>
          <c:val>
            <c:numRef>
              <c:f>annexes!$R$93:$R$96</c:f>
              <c:numCache>
                <c:formatCode>0.0000</c:formatCode>
                <c:ptCount val="4"/>
                <c:pt idx="0">
                  <c:v>0.74370329999999996</c:v>
                </c:pt>
                <c:pt idx="1">
                  <c:v>0.63257090000000005</c:v>
                </c:pt>
                <c:pt idx="2">
                  <c:v>0.63900250000000003</c:v>
                </c:pt>
                <c:pt idx="3">
                  <c:v>0.46940369999999998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58-4534-BD2A-BDEF1A88AB00}"/>
            </c:ext>
          </c:extLst>
        </c:ser>
        <c:ser>
          <c:idx val="1"/>
          <c:order val="1"/>
          <c:tx>
            <c:strRef>
              <c:f>annexes!$R$97</c:f>
              <c:strCache>
                <c:ptCount val="1"/>
                <c:pt idx="0">
                  <c:v>hija/madre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annexes!$Q$93:$Q$96</c:f>
              <c:strCache>
                <c:ptCount val="4"/>
                <c:pt idx="0">
                  <c:v>1950s</c:v>
                </c:pt>
                <c:pt idx="1">
                  <c:v>1960s</c:v>
                </c:pt>
                <c:pt idx="2">
                  <c:v>1970s</c:v>
                </c:pt>
                <c:pt idx="3">
                  <c:v>1980s</c:v>
                </c:pt>
              </c:strCache>
            </c:strRef>
          </c:cat>
          <c:val>
            <c:numRef>
              <c:f>annexes!$R$98:$R$101</c:f>
              <c:numCache>
                <c:formatCode>0.0000</c:formatCode>
                <c:ptCount val="4"/>
                <c:pt idx="0">
                  <c:v>0.94953770000000004</c:v>
                </c:pt>
                <c:pt idx="1">
                  <c:v>0.70360440000000002</c:v>
                </c:pt>
                <c:pt idx="2">
                  <c:v>0.56710970000000005</c:v>
                </c:pt>
                <c:pt idx="3">
                  <c:v>0.54294659999999995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58-4534-BD2A-BDEF1A88AB00}"/>
            </c:ext>
          </c:extLst>
        </c:ser>
        <c:ser>
          <c:idx val="2"/>
          <c:order val="2"/>
          <c:tx>
            <c:strRef>
              <c:f>annexes!$R$102</c:f>
              <c:strCache>
                <c:ptCount val="1"/>
                <c:pt idx="0">
                  <c:v>hijo/padre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annexes!$Q$93:$Q$96</c:f>
              <c:strCache>
                <c:ptCount val="4"/>
                <c:pt idx="0">
                  <c:v>1950s</c:v>
                </c:pt>
                <c:pt idx="1">
                  <c:v>1960s</c:v>
                </c:pt>
                <c:pt idx="2">
                  <c:v>1970s</c:v>
                </c:pt>
                <c:pt idx="3">
                  <c:v>1980s</c:v>
                </c:pt>
              </c:strCache>
            </c:strRef>
          </c:cat>
          <c:val>
            <c:numRef>
              <c:f>annexes!$R$103:$R$106</c:f>
              <c:numCache>
                <c:formatCode>0.0000</c:formatCode>
                <c:ptCount val="4"/>
                <c:pt idx="0">
                  <c:v>0.62954169999999998</c:v>
                </c:pt>
                <c:pt idx="1">
                  <c:v>0.5952885</c:v>
                </c:pt>
                <c:pt idx="2">
                  <c:v>0.53895300000000002</c:v>
                </c:pt>
                <c:pt idx="3">
                  <c:v>0.45962059999999999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F58-4534-BD2A-BDEF1A88AB00}"/>
            </c:ext>
          </c:extLst>
        </c:ser>
        <c:ser>
          <c:idx val="3"/>
          <c:order val="3"/>
          <c:tx>
            <c:strRef>
              <c:f>annexes!$R$107</c:f>
              <c:strCache>
                <c:ptCount val="1"/>
                <c:pt idx="0">
                  <c:v>hija/padre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annexes!$Q$93:$Q$96</c:f>
              <c:strCache>
                <c:ptCount val="4"/>
                <c:pt idx="0">
                  <c:v>1950s</c:v>
                </c:pt>
                <c:pt idx="1">
                  <c:v>1960s</c:v>
                </c:pt>
                <c:pt idx="2">
                  <c:v>1970s</c:v>
                </c:pt>
                <c:pt idx="3">
                  <c:v>1980s</c:v>
                </c:pt>
              </c:strCache>
            </c:strRef>
          </c:cat>
          <c:val>
            <c:numRef>
              <c:f>annexes!$R$108:$R$111</c:f>
              <c:numCache>
                <c:formatCode>0.0000</c:formatCode>
                <c:ptCount val="4"/>
                <c:pt idx="0">
                  <c:v>0.65313650000000001</c:v>
                </c:pt>
                <c:pt idx="1">
                  <c:v>0.65862989999999999</c:v>
                </c:pt>
                <c:pt idx="2">
                  <c:v>0.54347979999999996</c:v>
                </c:pt>
                <c:pt idx="3">
                  <c:v>0.52608759999999999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F58-4534-BD2A-BDEF1A88AB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13507888"/>
        <c:axId val="813513464"/>
      </c:lineChart>
      <c:catAx>
        <c:axId val="8135078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813513464"/>
        <c:crosses val="autoZero"/>
        <c:auto val="1"/>
        <c:lblAlgn val="ctr"/>
        <c:lblOffset val="100"/>
        <c:noMultiLvlLbl val="0"/>
      </c:catAx>
      <c:valAx>
        <c:axId val="813513464"/>
        <c:scaling>
          <c:orientation val="minMax"/>
          <c:min val="0.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r>
                  <a:rPr lang="en-US" sz="1000" b="0" i="0" u="none" strike="noStrike" baseline="0">
                    <a:effectLst/>
                  </a:rPr>
                  <a:t>persistencia intergeneracional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"/>
              <c:y val="6.9777996500437436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8135078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8022029472878387"/>
          <c:y val="0.7439550524934383"/>
          <c:w val="0.67416885389326331"/>
          <c:h val="0.133822834645669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 Narrow" panose="020B060602020203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r>
              <a:rPr lang="en-US" sz="1000"/>
              <a:t>Colombia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ysClr val="windowText" lastClr="000000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4592048064304461"/>
          <c:y val="0.12811111111111112"/>
          <c:w val="0.80633646380139978"/>
          <c:h val="0.7590660542432196"/>
        </c:manualLayout>
      </c:layout>
      <c:lineChart>
        <c:grouping val="standard"/>
        <c:varyColors val="0"/>
        <c:ser>
          <c:idx val="0"/>
          <c:order val="0"/>
          <c:tx>
            <c:strRef>
              <c:f>annexes!$P$92</c:f>
              <c:strCache>
                <c:ptCount val="1"/>
                <c:pt idx="0">
                  <c:v>hijo/madre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annexes!$O$93:$O$96</c:f>
              <c:strCache>
                <c:ptCount val="4"/>
                <c:pt idx="0">
                  <c:v>1950s</c:v>
                </c:pt>
                <c:pt idx="1">
                  <c:v>1960s</c:v>
                </c:pt>
                <c:pt idx="2">
                  <c:v>1970s</c:v>
                </c:pt>
                <c:pt idx="3">
                  <c:v>1980s</c:v>
                </c:pt>
              </c:strCache>
            </c:strRef>
          </c:cat>
          <c:val>
            <c:numRef>
              <c:f>annexes!$P$93:$P$96</c:f>
              <c:numCache>
                <c:formatCode>0.0000</c:formatCode>
                <c:ptCount val="4"/>
                <c:pt idx="0">
                  <c:v>0.80748520000000001</c:v>
                </c:pt>
                <c:pt idx="1">
                  <c:v>0.72017089999999995</c:v>
                </c:pt>
                <c:pt idx="2">
                  <c:v>0.62176940000000003</c:v>
                </c:pt>
                <c:pt idx="3">
                  <c:v>0.4851395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AE-4078-9BB6-89A2DC61BE1E}"/>
            </c:ext>
          </c:extLst>
        </c:ser>
        <c:ser>
          <c:idx val="1"/>
          <c:order val="1"/>
          <c:tx>
            <c:strRef>
              <c:f>annexes!$P$97</c:f>
              <c:strCache>
                <c:ptCount val="1"/>
                <c:pt idx="0">
                  <c:v>hija/madre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annexes!$O$93:$O$96</c:f>
              <c:strCache>
                <c:ptCount val="4"/>
                <c:pt idx="0">
                  <c:v>1950s</c:v>
                </c:pt>
                <c:pt idx="1">
                  <c:v>1960s</c:v>
                </c:pt>
                <c:pt idx="2">
                  <c:v>1970s</c:v>
                </c:pt>
                <c:pt idx="3">
                  <c:v>1980s</c:v>
                </c:pt>
              </c:strCache>
            </c:strRef>
          </c:cat>
          <c:val>
            <c:numRef>
              <c:f>annexes!$P$98:$P$101</c:f>
              <c:numCache>
                <c:formatCode>0.0000</c:formatCode>
                <c:ptCount val="4"/>
                <c:pt idx="0">
                  <c:v>0.71893779999999996</c:v>
                </c:pt>
                <c:pt idx="1">
                  <c:v>0.69167679999999998</c:v>
                </c:pt>
                <c:pt idx="2">
                  <c:v>0.5782756</c:v>
                </c:pt>
                <c:pt idx="3">
                  <c:v>0.46341650000000001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AE-4078-9BB6-89A2DC61BE1E}"/>
            </c:ext>
          </c:extLst>
        </c:ser>
        <c:ser>
          <c:idx val="2"/>
          <c:order val="2"/>
          <c:tx>
            <c:strRef>
              <c:f>annexes!$P$102</c:f>
              <c:strCache>
                <c:ptCount val="1"/>
                <c:pt idx="0">
                  <c:v>hijo/padre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annexes!$O$93:$O$96</c:f>
              <c:strCache>
                <c:ptCount val="4"/>
                <c:pt idx="0">
                  <c:v>1950s</c:v>
                </c:pt>
                <c:pt idx="1">
                  <c:v>1960s</c:v>
                </c:pt>
                <c:pt idx="2">
                  <c:v>1970s</c:v>
                </c:pt>
                <c:pt idx="3">
                  <c:v>1980s</c:v>
                </c:pt>
              </c:strCache>
            </c:strRef>
          </c:cat>
          <c:val>
            <c:numRef>
              <c:f>annexes!$P$103:$P$106</c:f>
              <c:numCache>
                <c:formatCode>0.0000</c:formatCode>
                <c:ptCount val="4"/>
                <c:pt idx="0">
                  <c:v>0.72371529999999995</c:v>
                </c:pt>
                <c:pt idx="1">
                  <c:v>0.59677880000000005</c:v>
                </c:pt>
                <c:pt idx="2">
                  <c:v>0.54757599999999995</c:v>
                </c:pt>
                <c:pt idx="3">
                  <c:v>0.45705180000000001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5AE-4078-9BB6-89A2DC61BE1E}"/>
            </c:ext>
          </c:extLst>
        </c:ser>
        <c:ser>
          <c:idx val="3"/>
          <c:order val="3"/>
          <c:tx>
            <c:strRef>
              <c:f>annexes!$P$107</c:f>
              <c:strCache>
                <c:ptCount val="1"/>
                <c:pt idx="0">
                  <c:v>hija/padre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annexes!$O$93:$O$96</c:f>
              <c:strCache>
                <c:ptCount val="4"/>
                <c:pt idx="0">
                  <c:v>1950s</c:v>
                </c:pt>
                <c:pt idx="1">
                  <c:v>1960s</c:v>
                </c:pt>
                <c:pt idx="2">
                  <c:v>1970s</c:v>
                </c:pt>
                <c:pt idx="3">
                  <c:v>1980s</c:v>
                </c:pt>
              </c:strCache>
            </c:strRef>
          </c:cat>
          <c:val>
            <c:numRef>
              <c:f>annexes!$P$108:$P$111</c:f>
              <c:numCache>
                <c:formatCode>0.0000</c:formatCode>
                <c:ptCount val="4"/>
                <c:pt idx="0">
                  <c:v>0.61084020000000006</c:v>
                </c:pt>
                <c:pt idx="1">
                  <c:v>0.6206353</c:v>
                </c:pt>
                <c:pt idx="2">
                  <c:v>0.50195889999999999</c:v>
                </c:pt>
                <c:pt idx="3">
                  <c:v>0.42123909999999998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5AE-4078-9BB6-89A2DC61BE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13507888"/>
        <c:axId val="813513464"/>
      </c:lineChart>
      <c:catAx>
        <c:axId val="8135078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813513464"/>
        <c:crosses val="autoZero"/>
        <c:auto val="1"/>
        <c:lblAlgn val="ctr"/>
        <c:lblOffset val="100"/>
        <c:noMultiLvlLbl val="0"/>
      </c:catAx>
      <c:valAx>
        <c:axId val="813513464"/>
        <c:scaling>
          <c:orientation val="minMax"/>
          <c:max val="1"/>
          <c:min val="0.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r>
                  <a:rPr lang="en-US" sz="1000" b="0" i="0" u="none" strike="noStrike" baseline="0">
                    <a:effectLst/>
                  </a:rPr>
                  <a:t>persistencia intergeneracional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"/>
              <c:y val="8.6444663167104113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8135078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411577947287839"/>
          <c:y val="0.74951060804899383"/>
          <c:w val="0.67416885389326331"/>
          <c:h val="0.133822834645669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 Narrow" panose="020B060602020203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288413167104108E-2"/>
          <c:y val="8.3597869523066373E-2"/>
          <c:w val="0.89946105369641294"/>
          <c:h val="0.73704757907513818"/>
        </c:manualLayout>
      </c:layout>
      <c:lineChart>
        <c:grouping val="standard"/>
        <c:varyColors val="0"/>
        <c:ser>
          <c:idx val="0"/>
          <c:order val="0"/>
          <c:tx>
            <c:strRef>
              <c:f>annexes!$AA$26</c:f>
              <c:strCache>
                <c:ptCount val="1"/>
                <c:pt idx="0">
                  <c:v>1950-64s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noFill/>
              </a:ln>
              <a:effectLst/>
            </c:spPr>
          </c:marker>
          <c:cat>
            <c:strRef>
              <c:f>annexes!$Y$27:$Y$73</c:f>
              <c:strCache>
                <c:ptCount val="47"/>
                <c:pt idx="0">
                  <c:v>LTU</c:v>
                </c:pt>
                <c:pt idx="1">
                  <c:v>EST</c:v>
                </c:pt>
                <c:pt idx="2">
                  <c:v>HUN</c:v>
                </c:pt>
                <c:pt idx="3">
                  <c:v>POL</c:v>
                </c:pt>
                <c:pt idx="4">
                  <c:v>SWE</c:v>
                </c:pt>
                <c:pt idx="5">
                  <c:v>DEU</c:v>
                </c:pt>
                <c:pt idx="6">
                  <c:v>NOR</c:v>
                </c:pt>
                <c:pt idx="7">
                  <c:v>CZE</c:v>
                </c:pt>
                <c:pt idx="8">
                  <c:v>SVN</c:v>
                </c:pt>
                <c:pt idx="9">
                  <c:v>IRL</c:v>
                </c:pt>
                <c:pt idx="10">
                  <c:v>CHE</c:v>
                </c:pt>
                <c:pt idx="11">
                  <c:v>FIN</c:v>
                </c:pt>
                <c:pt idx="12">
                  <c:v>BEL</c:v>
                </c:pt>
                <c:pt idx="13">
                  <c:v>PRT</c:v>
                </c:pt>
                <c:pt idx="14">
                  <c:v>NLD</c:v>
                </c:pt>
                <c:pt idx="15">
                  <c:v>FRA</c:v>
                </c:pt>
                <c:pt idx="16">
                  <c:v>DNK</c:v>
                </c:pt>
                <c:pt idx="17">
                  <c:v>GBR</c:v>
                </c:pt>
                <c:pt idx="18">
                  <c:v>ISR</c:v>
                </c:pt>
                <c:pt idx="19">
                  <c:v>ESP</c:v>
                </c:pt>
                <c:pt idx="21">
                  <c:v>URY</c:v>
                </c:pt>
                <c:pt idx="22">
                  <c:v>BLZ</c:v>
                </c:pt>
                <c:pt idx="23">
                  <c:v>GUY</c:v>
                </c:pt>
                <c:pt idx="24">
                  <c:v>SUR</c:v>
                </c:pt>
                <c:pt idx="25">
                  <c:v>HND</c:v>
                </c:pt>
                <c:pt idx="26">
                  <c:v>BRB</c:v>
                </c:pt>
                <c:pt idx="27">
                  <c:v>PAN</c:v>
                </c:pt>
                <c:pt idx="28">
                  <c:v>CHL</c:v>
                </c:pt>
                <c:pt idx="29">
                  <c:v>MEX</c:v>
                </c:pt>
                <c:pt idx="30">
                  <c:v>CRI</c:v>
                </c:pt>
                <c:pt idx="31">
                  <c:v>VEN</c:v>
                </c:pt>
                <c:pt idx="32">
                  <c:v>GTM</c:v>
                </c:pt>
                <c:pt idx="33">
                  <c:v>ECU</c:v>
                </c:pt>
                <c:pt idx="34">
                  <c:v>JAM</c:v>
                </c:pt>
                <c:pt idx="35">
                  <c:v>BHS</c:v>
                </c:pt>
                <c:pt idx="36">
                  <c:v>NIC</c:v>
                </c:pt>
                <c:pt idx="37">
                  <c:v>PER</c:v>
                </c:pt>
                <c:pt idx="38">
                  <c:v>TTO</c:v>
                </c:pt>
                <c:pt idx="39">
                  <c:v>PRY</c:v>
                </c:pt>
                <c:pt idx="40">
                  <c:v>DOM</c:v>
                </c:pt>
                <c:pt idx="41">
                  <c:v>SLV</c:v>
                </c:pt>
                <c:pt idx="42">
                  <c:v>BOL</c:v>
                </c:pt>
                <c:pt idx="43">
                  <c:v>COL</c:v>
                </c:pt>
                <c:pt idx="44">
                  <c:v>ARG</c:v>
                </c:pt>
                <c:pt idx="45">
                  <c:v>HTI</c:v>
                </c:pt>
                <c:pt idx="46">
                  <c:v>BRA</c:v>
                </c:pt>
              </c:strCache>
            </c:strRef>
          </c:cat>
          <c:val>
            <c:numRef>
              <c:f>annexes!$AA$27:$AA$73</c:f>
              <c:numCache>
                <c:formatCode>0.000</c:formatCode>
                <c:ptCount val="47"/>
                <c:pt idx="0">
                  <c:v>0.26098460000000001</c:v>
                </c:pt>
                <c:pt idx="1">
                  <c:v>0.33600600000000003</c:v>
                </c:pt>
                <c:pt idx="2">
                  <c:v>0.47246680000000002</c:v>
                </c:pt>
                <c:pt idx="3">
                  <c:v>0.33331119999999997</c:v>
                </c:pt>
                <c:pt idx="4">
                  <c:v>0.3011257</c:v>
                </c:pt>
                <c:pt idx="5">
                  <c:v>0.22811899999999999</c:v>
                </c:pt>
                <c:pt idx="6">
                  <c:v>0.32782359999999999</c:v>
                </c:pt>
                <c:pt idx="7">
                  <c:v>0.31863170000000002</c:v>
                </c:pt>
                <c:pt idx="8">
                  <c:v>0.33304400000000001</c:v>
                </c:pt>
                <c:pt idx="9">
                  <c:v>0.46901730000000003</c:v>
                </c:pt>
                <c:pt idx="10">
                  <c:v>0.42665209999999998</c:v>
                </c:pt>
                <c:pt idx="11">
                  <c:v>0.3536976</c:v>
                </c:pt>
                <c:pt idx="12">
                  <c:v>0.55153390000000002</c:v>
                </c:pt>
                <c:pt idx="13">
                  <c:v>0.47469650000000002</c:v>
                </c:pt>
                <c:pt idx="14">
                  <c:v>0.40669379999999999</c:v>
                </c:pt>
                <c:pt idx="15">
                  <c:v>0.45422180000000001</c:v>
                </c:pt>
                <c:pt idx="16">
                  <c:v>0.38115589999999999</c:v>
                </c:pt>
                <c:pt idx="17">
                  <c:v>0.50254600000000005</c:v>
                </c:pt>
                <c:pt idx="18">
                  <c:v>0.65136340000000004</c:v>
                </c:pt>
                <c:pt idx="19">
                  <c:v>0.6572867</c:v>
                </c:pt>
                <c:pt idx="21">
                  <c:v>0.37956630000000002</c:v>
                </c:pt>
                <c:pt idx="22">
                  <c:v>0.36434860000000002</c:v>
                </c:pt>
                <c:pt idx="23">
                  <c:v>0.4863307</c:v>
                </c:pt>
                <c:pt idx="24">
                  <c:v>0.52375099999999997</c:v>
                </c:pt>
                <c:pt idx="25">
                  <c:v>0.54002380000000005</c:v>
                </c:pt>
                <c:pt idx="26">
                  <c:v>0.39354519999999998</c:v>
                </c:pt>
                <c:pt idx="27">
                  <c:v>0.62698410000000004</c:v>
                </c:pt>
                <c:pt idx="28">
                  <c:v>0.57827490000000004</c:v>
                </c:pt>
                <c:pt idx="29">
                  <c:v>0.54922769999999999</c:v>
                </c:pt>
                <c:pt idx="30">
                  <c:v>0.52380539999999998</c:v>
                </c:pt>
                <c:pt idx="31">
                  <c:v>0.5760054</c:v>
                </c:pt>
                <c:pt idx="32">
                  <c:v>0.62306110000000003</c:v>
                </c:pt>
                <c:pt idx="33">
                  <c:v>0.59939229999999999</c:v>
                </c:pt>
                <c:pt idx="34">
                  <c:v>0.43599060000000001</c:v>
                </c:pt>
                <c:pt idx="35">
                  <c:v>0.4121049</c:v>
                </c:pt>
                <c:pt idx="36">
                  <c:v>0.58060100000000003</c:v>
                </c:pt>
                <c:pt idx="37">
                  <c:v>0.60191220000000001</c:v>
                </c:pt>
                <c:pt idx="38">
                  <c:v>0.53626260000000003</c:v>
                </c:pt>
                <c:pt idx="39">
                  <c:v>0.59758630000000001</c:v>
                </c:pt>
                <c:pt idx="40">
                  <c:v>0.5183063</c:v>
                </c:pt>
                <c:pt idx="41">
                  <c:v>0.60401419999999995</c:v>
                </c:pt>
                <c:pt idx="42">
                  <c:v>0.69259530000000002</c:v>
                </c:pt>
                <c:pt idx="43">
                  <c:v>0.63999360000000005</c:v>
                </c:pt>
                <c:pt idx="44">
                  <c:v>0.65749709999999995</c:v>
                </c:pt>
                <c:pt idx="45">
                  <c:v>0.68947619999999998</c:v>
                </c:pt>
                <c:pt idx="46">
                  <c:v>0.66878139999999997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68-4DCF-8BF5-FB1339281040}"/>
            </c:ext>
          </c:extLst>
        </c:ser>
        <c:ser>
          <c:idx val="1"/>
          <c:order val="1"/>
          <c:tx>
            <c:strRef>
              <c:f>annexes!$AB$26</c:f>
              <c:strCache>
                <c:ptCount val="1"/>
                <c:pt idx="0">
                  <c:v>1980s</c:v>
                </c:pt>
              </c:strCache>
            </c:strRef>
          </c:tx>
          <c:spPr>
            <a:ln w="2540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annexes!$Y$27:$Y$73</c:f>
              <c:strCache>
                <c:ptCount val="47"/>
                <c:pt idx="0">
                  <c:v>LTU</c:v>
                </c:pt>
                <c:pt idx="1">
                  <c:v>EST</c:v>
                </c:pt>
                <c:pt idx="2">
                  <c:v>HUN</c:v>
                </c:pt>
                <c:pt idx="3">
                  <c:v>POL</c:v>
                </c:pt>
                <c:pt idx="4">
                  <c:v>SWE</c:v>
                </c:pt>
                <c:pt idx="5">
                  <c:v>DEU</c:v>
                </c:pt>
                <c:pt idx="6">
                  <c:v>NOR</c:v>
                </c:pt>
                <c:pt idx="7">
                  <c:v>CZE</c:v>
                </c:pt>
                <c:pt idx="8">
                  <c:v>SVN</c:v>
                </c:pt>
                <c:pt idx="9">
                  <c:v>IRL</c:v>
                </c:pt>
                <c:pt idx="10">
                  <c:v>CHE</c:v>
                </c:pt>
                <c:pt idx="11">
                  <c:v>FIN</c:v>
                </c:pt>
                <c:pt idx="12">
                  <c:v>BEL</c:v>
                </c:pt>
                <c:pt idx="13">
                  <c:v>PRT</c:v>
                </c:pt>
                <c:pt idx="14">
                  <c:v>NLD</c:v>
                </c:pt>
                <c:pt idx="15">
                  <c:v>FRA</c:v>
                </c:pt>
                <c:pt idx="16">
                  <c:v>DNK</c:v>
                </c:pt>
                <c:pt idx="17">
                  <c:v>GBR</c:v>
                </c:pt>
                <c:pt idx="18">
                  <c:v>ISR</c:v>
                </c:pt>
                <c:pt idx="19">
                  <c:v>ESP</c:v>
                </c:pt>
                <c:pt idx="21">
                  <c:v>URY</c:v>
                </c:pt>
                <c:pt idx="22">
                  <c:v>BLZ</c:v>
                </c:pt>
                <c:pt idx="23">
                  <c:v>GUY</c:v>
                </c:pt>
                <c:pt idx="24">
                  <c:v>SUR</c:v>
                </c:pt>
                <c:pt idx="25">
                  <c:v>HND</c:v>
                </c:pt>
                <c:pt idx="26">
                  <c:v>BRB</c:v>
                </c:pt>
                <c:pt idx="27">
                  <c:v>PAN</c:v>
                </c:pt>
                <c:pt idx="28">
                  <c:v>CHL</c:v>
                </c:pt>
                <c:pt idx="29">
                  <c:v>MEX</c:v>
                </c:pt>
                <c:pt idx="30">
                  <c:v>CRI</c:v>
                </c:pt>
                <c:pt idx="31">
                  <c:v>VEN</c:v>
                </c:pt>
                <c:pt idx="32">
                  <c:v>GTM</c:v>
                </c:pt>
                <c:pt idx="33">
                  <c:v>ECU</c:v>
                </c:pt>
                <c:pt idx="34">
                  <c:v>JAM</c:v>
                </c:pt>
                <c:pt idx="35">
                  <c:v>BHS</c:v>
                </c:pt>
                <c:pt idx="36">
                  <c:v>NIC</c:v>
                </c:pt>
                <c:pt idx="37">
                  <c:v>PER</c:v>
                </c:pt>
                <c:pt idx="38">
                  <c:v>TTO</c:v>
                </c:pt>
                <c:pt idx="39">
                  <c:v>PRY</c:v>
                </c:pt>
                <c:pt idx="40">
                  <c:v>DOM</c:v>
                </c:pt>
                <c:pt idx="41">
                  <c:v>SLV</c:v>
                </c:pt>
                <c:pt idx="42">
                  <c:v>BOL</c:v>
                </c:pt>
                <c:pt idx="43">
                  <c:v>COL</c:v>
                </c:pt>
                <c:pt idx="44">
                  <c:v>ARG</c:v>
                </c:pt>
                <c:pt idx="45">
                  <c:v>HTI</c:v>
                </c:pt>
                <c:pt idx="46">
                  <c:v>BRA</c:v>
                </c:pt>
              </c:strCache>
            </c:strRef>
          </c:cat>
          <c:val>
            <c:numRef>
              <c:f>annexes!$AB$27:$AB$73</c:f>
              <c:numCache>
                <c:formatCode>0.000</c:formatCode>
                <c:ptCount val="47"/>
                <c:pt idx="0">
                  <c:v>0.60047119999999998</c:v>
                </c:pt>
                <c:pt idx="1">
                  <c:v>0.58213210000000004</c:v>
                </c:pt>
                <c:pt idx="2">
                  <c:v>0.70898859999999997</c:v>
                </c:pt>
                <c:pt idx="3">
                  <c:v>0.50108900000000001</c:v>
                </c:pt>
                <c:pt idx="4">
                  <c:v>0.43609219999999999</c:v>
                </c:pt>
                <c:pt idx="5">
                  <c:v>0.32487290000000002</c:v>
                </c:pt>
                <c:pt idx="6">
                  <c:v>0.38658219999999999</c:v>
                </c:pt>
                <c:pt idx="7">
                  <c:v>0.3588402</c:v>
                </c:pt>
                <c:pt idx="8">
                  <c:v>0.3628535</c:v>
                </c:pt>
                <c:pt idx="9">
                  <c:v>0.43932100000000002</c:v>
                </c:pt>
                <c:pt idx="10">
                  <c:v>0.39486789999999999</c:v>
                </c:pt>
                <c:pt idx="11">
                  <c:v>0.31799070000000002</c:v>
                </c:pt>
                <c:pt idx="12">
                  <c:v>0.50545039999999997</c:v>
                </c:pt>
                <c:pt idx="13">
                  <c:v>0.41822530000000002</c:v>
                </c:pt>
                <c:pt idx="14">
                  <c:v>0.31975930000000002</c:v>
                </c:pt>
                <c:pt idx="15">
                  <c:v>0.35601149999999998</c:v>
                </c:pt>
                <c:pt idx="16">
                  <c:v>0.18669179999999999</c:v>
                </c:pt>
                <c:pt idx="17">
                  <c:v>0.30228929999999998</c:v>
                </c:pt>
                <c:pt idx="18">
                  <c:v>0.40479029999999999</c:v>
                </c:pt>
                <c:pt idx="19">
                  <c:v>0.33776460000000003</c:v>
                </c:pt>
                <c:pt idx="21">
                  <c:v>0.463314</c:v>
                </c:pt>
                <c:pt idx="22">
                  <c:v>0.37969900000000001</c:v>
                </c:pt>
                <c:pt idx="23">
                  <c:v>0.49918899999999999</c:v>
                </c:pt>
                <c:pt idx="24">
                  <c:v>0.48948950000000002</c:v>
                </c:pt>
                <c:pt idx="25">
                  <c:v>0.50096510000000005</c:v>
                </c:pt>
                <c:pt idx="26">
                  <c:v>0.30488470000000001</c:v>
                </c:pt>
                <c:pt idx="27">
                  <c:v>0.50683389999999995</c:v>
                </c:pt>
                <c:pt idx="28">
                  <c:v>0.45644459999999998</c:v>
                </c:pt>
                <c:pt idx="29">
                  <c:v>0.42463129999999999</c:v>
                </c:pt>
                <c:pt idx="30">
                  <c:v>0.38960280000000003</c:v>
                </c:pt>
                <c:pt idx="31">
                  <c:v>0.42209180000000002</c:v>
                </c:pt>
                <c:pt idx="32">
                  <c:v>0.45244970000000001</c:v>
                </c:pt>
                <c:pt idx="33">
                  <c:v>0.42726789999999998</c:v>
                </c:pt>
                <c:pt idx="34">
                  <c:v>0.25435629999999998</c:v>
                </c:pt>
                <c:pt idx="35">
                  <c:v>0.2267893</c:v>
                </c:pt>
                <c:pt idx="36">
                  <c:v>0.38968659999999999</c:v>
                </c:pt>
                <c:pt idx="37">
                  <c:v>0.39516849999999998</c:v>
                </c:pt>
                <c:pt idx="38">
                  <c:v>0.31860830000000001</c:v>
                </c:pt>
                <c:pt idx="39">
                  <c:v>0.37118790000000002</c:v>
                </c:pt>
                <c:pt idx="40">
                  <c:v>0.2909349</c:v>
                </c:pt>
                <c:pt idx="41">
                  <c:v>0.36066280000000001</c:v>
                </c:pt>
                <c:pt idx="42">
                  <c:v>0.44028810000000002</c:v>
                </c:pt>
                <c:pt idx="43">
                  <c:v>0.3859031</c:v>
                </c:pt>
                <c:pt idx="44">
                  <c:v>0.40163270000000001</c:v>
                </c:pt>
                <c:pt idx="45">
                  <c:v>0.42743750000000003</c:v>
                </c:pt>
                <c:pt idx="46">
                  <c:v>0.29792299999999999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68-4DCF-8BF5-FB13392810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8109752"/>
        <c:axId val="838137304"/>
      </c:lineChart>
      <c:catAx>
        <c:axId val="838109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38137304"/>
        <c:crosses val="autoZero"/>
        <c:auto val="1"/>
        <c:lblAlgn val="ctr"/>
        <c:lblOffset val="100"/>
        <c:tickLblSkip val="1"/>
        <c:noMultiLvlLbl val="0"/>
      </c:catAx>
      <c:valAx>
        <c:axId val="8381373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r>
                  <a:rPr lang="en-US" sz="1000" b="0" i="0" baseline="0">
                    <a:effectLst/>
                  </a:rPr>
                  <a:t>persistencia intergeneracional (</a:t>
                </a:r>
                <a:r>
                  <a:rPr lang="el-GR" sz="1000" b="0" i="0" baseline="0">
                    <a:effectLst/>
                  </a:rPr>
                  <a:t>β</a:t>
                </a:r>
                <a:r>
                  <a:rPr lang="en-US" sz="1000" b="0" i="0" baseline="0">
                    <a:effectLst/>
                  </a:rPr>
                  <a:t>)</a:t>
                </a:r>
                <a:endParaRPr lang="en-US" sz="1000">
                  <a:effectLst/>
                </a:endParaRPr>
              </a:p>
            </c:rich>
          </c:tx>
          <c:layout>
            <c:manualLayout>
              <c:xMode val="edge"/>
              <c:yMode val="edge"/>
              <c:x val="0"/>
              <c:y val="4.152699222456347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8381097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881729139326333"/>
          <c:y val="0.70316822728240047"/>
          <c:w val="0.25751414862204725"/>
          <c:h val="0.1007080452971547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 Narrow" panose="020B060602020203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578472829785166E-2"/>
          <c:y val="6.8331146106736657E-2"/>
          <c:w val="0.87233036842616873"/>
          <c:h val="0.74918897637795279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96255DE6-B64A-4D49-8584-97DAF8FDCC2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0-B3F3-495D-85A9-EAEDC74CEEDC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3B7BDB40-AABB-4203-A583-EDDC9622B1A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B3F3-495D-85A9-EAEDC74CEEDC}"/>
                </c:ext>
              </c:extLst>
            </c:dLbl>
            <c:dLbl>
              <c:idx val="2"/>
              <c:layout>
                <c:manualLayout>
                  <c:x val="-5.4632266277924543E-2"/>
                  <c:y val="-5.609944590259551E-2"/>
                </c:manualLayout>
              </c:layout>
              <c:tx>
                <c:rich>
                  <a:bodyPr/>
                  <a:lstStyle/>
                  <a:p>
                    <a:fld id="{770ED6B6-EFEE-4DE0-968F-77D099D63F2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B3F3-495D-85A9-EAEDC74CEEDC}"/>
                </c:ext>
              </c:extLst>
            </c:dLbl>
            <c:dLbl>
              <c:idx val="3"/>
              <c:layout>
                <c:manualLayout>
                  <c:x val="-4.3145482086155797E-2"/>
                  <c:y val="5.5011665208515519E-2"/>
                </c:manualLayout>
              </c:layout>
              <c:tx>
                <c:rich>
                  <a:bodyPr/>
                  <a:lstStyle/>
                  <a:p>
                    <a:fld id="{C6C6D275-FB3B-4972-8BFF-1FFC0D5F2DF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B3F3-495D-85A9-EAEDC74CEEDC}"/>
                </c:ext>
              </c:extLst>
            </c:dLbl>
            <c:dLbl>
              <c:idx val="4"/>
              <c:layout>
                <c:manualLayout>
                  <c:x val="-2.5673344712423378E-2"/>
                  <c:y val="-8.3877223680373286E-2"/>
                </c:manualLayout>
              </c:layout>
              <c:tx>
                <c:rich>
                  <a:bodyPr/>
                  <a:lstStyle/>
                  <a:p>
                    <a:fld id="{433BF161-4762-494E-ACDD-FCF42258D32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B3F3-495D-85A9-EAEDC74CEEDC}"/>
                </c:ext>
              </c:extLst>
            </c:dLbl>
            <c:dLbl>
              <c:idx val="5"/>
              <c:layout>
                <c:manualLayout>
                  <c:x val="-2.4290366481967531E-3"/>
                  <c:y val="4.0857392825896762E-3"/>
                </c:manualLayout>
              </c:layout>
              <c:tx>
                <c:rich>
                  <a:bodyPr/>
                  <a:lstStyle/>
                  <a:p>
                    <a:fld id="{125A2175-F9DE-4547-B516-E925AB7DA1C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B3F3-495D-85A9-EAEDC74CEEDC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07B0A1BB-BAF7-44F7-8CB2-2C6BF78E3E0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B3F3-495D-85A9-EAEDC74CEEDC}"/>
                </c:ext>
              </c:extLst>
            </c:dLbl>
            <c:dLbl>
              <c:idx val="7"/>
              <c:layout>
                <c:manualLayout>
                  <c:x val="-9.5460818047161583E-5"/>
                  <c:y val="-5.1735199766695826E-3"/>
                </c:manualLayout>
              </c:layout>
              <c:tx>
                <c:rich>
                  <a:bodyPr/>
                  <a:lstStyle/>
                  <a:p>
                    <a:fld id="{1C877002-2DCE-4346-A852-E5CC1B298B3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B3F3-495D-85A9-EAEDC74CEEDC}"/>
                </c:ext>
              </c:extLst>
            </c:dLbl>
            <c:dLbl>
              <c:idx val="8"/>
              <c:layout>
                <c:manualLayout>
                  <c:x val="-2.005740083054932E-2"/>
                  <c:y val="-4.2210557013706664E-2"/>
                </c:manualLayout>
              </c:layout>
              <c:tx>
                <c:rich>
                  <a:bodyPr/>
                  <a:lstStyle/>
                  <a:p>
                    <a:fld id="{58E32B21-8C3E-418E-A5B0-7C504945EAF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B3F3-495D-85A9-EAEDC74CEEDC}"/>
                </c:ext>
              </c:extLst>
            </c:dLbl>
            <c:dLbl>
              <c:idx val="9"/>
              <c:layout>
                <c:manualLayout>
                  <c:x val="-6.2955672207640713E-3"/>
                  <c:y val="-1.9988188976377927E-2"/>
                </c:manualLayout>
              </c:layout>
              <c:tx>
                <c:rich>
                  <a:bodyPr/>
                  <a:lstStyle/>
                  <a:p>
                    <a:fld id="{E6B7EE02-0303-4607-A725-FE56C3114F7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B3F3-495D-85A9-EAEDC74CEEDC}"/>
                </c:ext>
              </c:extLst>
            </c:dLbl>
            <c:dLbl>
              <c:idx val="10"/>
              <c:layout>
                <c:manualLayout>
                  <c:x val="-6.2724451110277898E-2"/>
                  <c:y val="-2.3958880139982501E-3"/>
                </c:manualLayout>
              </c:layout>
              <c:tx>
                <c:rich>
                  <a:bodyPr/>
                  <a:lstStyle/>
                  <a:p>
                    <a:fld id="{CA5401F7-1B33-4C47-BD71-8CC46AD9CE3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B3F3-495D-85A9-EAEDC74CEEDC}"/>
                </c:ext>
              </c:extLst>
            </c:dLbl>
            <c:dLbl>
              <c:idx val="11"/>
              <c:layout>
                <c:manualLayout>
                  <c:x val="-4.0560419177276152E-2"/>
                  <c:y val="-3.7580927384076993E-2"/>
                </c:manualLayout>
              </c:layout>
              <c:tx>
                <c:rich>
                  <a:bodyPr/>
                  <a:lstStyle/>
                  <a:p>
                    <a:fld id="{B1F031CE-1E31-403A-9AC7-BD4F0F45061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B3F3-495D-85A9-EAEDC74CEEDC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fld id="{5669FA68-EAD4-42E1-8F4D-821E3B4FF11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C-B3F3-495D-85A9-EAEDC74CEEDC}"/>
                </c:ext>
              </c:extLst>
            </c:dLbl>
            <c:dLbl>
              <c:idx val="13"/>
              <c:layout>
                <c:manualLayout>
                  <c:x val="-4.3088125376152725E-2"/>
                  <c:y val="-4.2210557013706622E-2"/>
                </c:manualLayout>
              </c:layout>
              <c:tx>
                <c:rich>
                  <a:bodyPr/>
                  <a:lstStyle/>
                  <a:p>
                    <a:fld id="{BD515722-C260-439C-8D6B-84E8DD2A708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D-B3F3-495D-85A9-EAEDC74CEEDC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fld id="{6FC79ACC-0F5B-4AE4-B9F3-33069A06F01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B3F3-495D-85A9-EAEDC74CEEDC}"/>
                </c:ext>
              </c:extLst>
            </c:dLbl>
            <c:dLbl>
              <c:idx val="15"/>
              <c:layout>
                <c:manualLayout>
                  <c:x val="-2.5533763348220009E-3"/>
                  <c:y val="8.7153689122192214E-3"/>
                </c:manualLayout>
              </c:layout>
              <c:tx>
                <c:rich>
                  <a:bodyPr/>
                  <a:lstStyle/>
                  <a:p>
                    <a:fld id="{8F6A1CCC-8C3B-4C2B-B5F4-B05EE2AA7C1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F-B3F3-495D-85A9-EAEDC74CEEDC}"/>
                </c:ext>
              </c:extLst>
            </c:dLbl>
            <c:dLbl>
              <c:idx val="16"/>
              <c:layout>
                <c:manualLayout>
                  <c:x val="-7.4796813592745356E-2"/>
                  <c:y val="4.4826115485564304E-2"/>
                </c:manualLayout>
              </c:layout>
              <c:tx>
                <c:rich>
                  <a:bodyPr/>
                  <a:lstStyle/>
                  <a:p>
                    <a:fld id="{9BA5AEAF-E068-4257-81AC-38F77318AB8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5.3395061728395053E-2"/>
                      <c:h val="9.7083552055992992E-2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0-B3F3-495D-85A9-EAEDC74CEEDC}"/>
                </c:ext>
              </c:extLst>
            </c:dLbl>
            <c:dLbl>
              <c:idx val="17"/>
              <c:layout>
                <c:manualLayout>
                  <c:x val="-4.2537564748850919E-2"/>
                  <c:y val="5.9653105861767176E-2"/>
                </c:manualLayout>
              </c:layout>
              <c:tx>
                <c:rich>
                  <a:bodyPr/>
                  <a:lstStyle/>
                  <a:p>
                    <a:fld id="{91553A74-A935-4D1F-A732-FD76251658E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1-B3F3-495D-85A9-EAEDC74CEEDC}"/>
                </c:ext>
              </c:extLst>
            </c:dLbl>
            <c:dLbl>
              <c:idx val="18"/>
              <c:layout>
                <c:manualLayout>
                  <c:x val="-6.653491230262884E-2"/>
                  <c:y val="-2.4618110236220472E-2"/>
                </c:manualLayout>
              </c:layout>
              <c:tx>
                <c:rich>
                  <a:bodyPr/>
                  <a:lstStyle/>
                  <a:p>
                    <a:fld id="{984884E8-2040-40EC-AB81-33E044F0486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2-B3F3-495D-85A9-EAEDC74CEEDC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fld id="{8C98F736-8BFA-4099-8742-58B9CCBDFFB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3-B3F3-495D-85A9-EAEDC74CEEDC}"/>
                </c:ext>
              </c:extLst>
            </c:dLbl>
            <c:dLbl>
              <c:idx val="20"/>
              <c:layout>
                <c:manualLayout>
                  <c:x val="-4.2578733615985687E-2"/>
                  <c:y val="-4.2210557013706622E-2"/>
                </c:manualLayout>
              </c:layout>
              <c:tx>
                <c:rich>
                  <a:bodyPr/>
                  <a:lstStyle/>
                  <a:p>
                    <a:fld id="{146F4BAD-A406-4133-A6F2-2081F3618D0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4-B3F3-495D-85A9-EAEDC74CEEDC}"/>
                </c:ext>
              </c:extLst>
            </c:dLbl>
            <c:dLbl>
              <c:idx val="21"/>
              <c:tx>
                <c:rich>
                  <a:bodyPr/>
                  <a:lstStyle/>
                  <a:p>
                    <a:fld id="{378EE2A3-F1B1-4C9F-8CDA-C922B59B00D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5-B3F3-495D-85A9-EAEDC74CEEDC}"/>
                </c:ext>
              </c:extLst>
            </c:dLbl>
            <c:dLbl>
              <c:idx val="22"/>
              <c:layout>
                <c:manualLayout>
                  <c:x val="-2.2661515793450961E-2"/>
                  <c:y val="5.5011665208515602E-2"/>
                </c:manualLayout>
              </c:layout>
              <c:tx>
                <c:rich>
                  <a:bodyPr/>
                  <a:lstStyle/>
                  <a:p>
                    <a:fld id="{29D52BDD-A5E6-4F7E-8876-9BAC5CFA644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6-B3F3-495D-85A9-EAEDC74CEEDC}"/>
                </c:ext>
              </c:extLst>
            </c:dLbl>
            <c:dLbl>
              <c:idx val="23"/>
              <c:layout>
                <c:manualLayout>
                  <c:x val="-4.4412543952587258E-2"/>
                  <c:y val="-4.2210557013706622E-2"/>
                </c:manualLayout>
              </c:layout>
              <c:tx>
                <c:rich>
                  <a:bodyPr/>
                  <a:lstStyle/>
                  <a:p>
                    <a:fld id="{456DF0DD-EF1D-41F9-9E8F-A6777A8A81F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7-B3F3-495D-85A9-EAEDC74CEEDC}"/>
                </c:ext>
              </c:extLst>
            </c:dLbl>
            <c:dLbl>
              <c:idx val="24"/>
              <c:layout>
                <c:manualLayout>
                  <c:x val="-7.5173589280632502E-2"/>
                  <c:y val="4.0857392825896762E-3"/>
                </c:manualLayout>
              </c:layout>
              <c:tx>
                <c:rich>
                  <a:bodyPr/>
                  <a:lstStyle/>
                  <a:p>
                    <a:fld id="{4B409040-8734-459F-92E5-240392A4760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8-B3F3-495D-85A9-EAEDC74CEED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dLblPos val="b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[1]GA1yA2!$BB$3:$BB$27</c:f>
              <c:numCache>
                <c:formatCode>General</c:formatCode>
                <c:ptCount val="25"/>
                <c:pt idx="0">
                  <c:v>0.46533333333333332</c:v>
                </c:pt>
                <c:pt idx="1">
                  <c:v>0.4336666666666667</c:v>
                </c:pt>
                <c:pt idx="2">
                  <c:v>0.44883333333333325</c:v>
                </c:pt>
                <c:pt idx="3">
                  <c:v>0.40133333333333338</c:v>
                </c:pt>
                <c:pt idx="4">
                  <c:v>0.45075000000000004</c:v>
                </c:pt>
                <c:pt idx="5">
                  <c:v>0.50050000000000006</c:v>
                </c:pt>
                <c:pt idx="6">
                  <c:v>0.36441666666666661</c:v>
                </c:pt>
                <c:pt idx="7">
                  <c:v>0.46266666666666662</c:v>
                </c:pt>
                <c:pt idx="8">
                  <c:v>0.46949999999999997</c:v>
                </c:pt>
                <c:pt idx="9">
                  <c:v>0.48991666666666672</c:v>
                </c:pt>
                <c:pt idx="10">
                  <c:v>0.32591666666666663</c:v>
                </c:pt>
                <c:pt idx="11">
                  <c:v>0.40875</c:v>
                </c:pt>
                <c:pt idx="12">
                  <c:v>0.45241666666666663</c:v>
                </c:pt>
                <c:pt idx="13">
                  <c:v>0.39416666666666661</c:v>
                </c:pt>
                <c:pt idx="14">
                  <c:v>0.43075000000000002</c:v>
                </c:pt>
                <c:pt idx="15">
                  <c:v>0.48591666666666661</c:v>
                </c:pt>
                <c:pt idx="16">
                  <c:v>0.39458333333333345</c:v>
                </c:pt>
                <c:pt idx="17">
                  <c:v>0.46525</c:v>
                </c:pt>
                <c:pt idx="18">
                  <c:v>0.4306666666666667</c:v>
                </c:pt>
                <c:pt idx="19">
                  <c:v>0.41783333333333333</c:v>
                </c:pt>
                <c:pt idx="20">
                  <c:v>0.43808333333333332</c:v>
                </c:pt>
                <c:pt idx="21">
                  <c:v>0.47516666666666668</c:v>
                </c:pt>
                <c:pt idx="22">
                  <c:v>0.40933333333333333</c:v>
                </c:pt>
                <c:pt idx="23">
                  <c:v>0.34508333333333335</c:v>
                </c:pt>
                <c:pt idx="24">
                  <c:v>0.38316666666666671</c:v>
                </c:pt>
              </c:numCache>
            </c:numRef>
          </c:xVal>
          <c:yVal>
            <c:numRef>
              <c:f>[1]GA1yA2!$BD$3:$BD$27</c:f>
              <c:numCache>
                <c:formatCode>General</c:formatCode>
                <c:ptCount val="25"/>
                <c:pt idx="0">
                  <c:v>0.40836109999999998</c:v>
                </c:pt>
                <c:pt idx="1">
                  <c:v>0.40955799999999998</c:v>
                </c:pt>
                <c:pt idx="2">
                  <c:v>0.4754505</c:v>
                </c:pt>
                <c:pt idx="3">
                  <c:v>0.31162200000000001</c:v>
                </c:pt>
                <c:pt idx="4">
                  <c:v>0.47760180000000002</c:v>
                </c:pt>
                <c:pt idx="5">
                  <c:v>0.53746780000000005</c:v>
                </c:pt>
                <c:pt idx="6">
                  <c:v>0.22337660000000001</c:v>
                </c:pt>
                <c:pt idx="7">
                  <c:v>0.4973784</c:v>
                </c:pt>
                <c:pt idx="8">
                  <c:v>0.54822000000000004</c:v>
                </c:pt>
                <c:pt idx="9">
                  <c:v>0.60720059999999998</c:v>
                </c:pt>
                <c:pt idx="10">
                  <c:v>0.2353314</c:v>
                </c:pt>
                <c:pt idx="11">
                  <c:v>0.40644059999999999</c:v>
                </c:pt>
                <c:pt idx="12">
                  <c:v>0.42798940000000002</c:v>
                </c:pt>
                <c:pt idx="13">
                  <c:v>0.39897690000000002</c:v>
                </c:pt>
                <c:pt idx="14">
                  <c:v>0.29396729999999999</c:v>
                </c:pt>
                <c:pt idx="15">
                  <c:v>0.46311780000000002</c:v>
                </c:pt>
                <c:pt idx="16">
                  <c:v>0.31890540000000001</c:v>
                </c:pt>
                <c:pt idx="17">
                  <c:v>0.27701759999999997</c:v>
                </c:pt>
                <c:pt idx="18">
                  <c:v>0.44046970000000002</c:v>
                </c:pt>
                <c:pt idx="19">
                  <c:v>0.36935170000000001</c:v>
                </c:pt>
                <c:pt idx="20">
                  <c:v>0.44607520000000001</c:v>
                </c:pt>
                <c:pt idx="21">
                  <c:v>0.45944370000000001</c:v>
                </c:pt>
                <c:pt idx="22">
                  <c:v>0.29041529999999999</c:v>
                </c:pt>
                <c:pt idx="23">
                  <c:v>0.31621549999999998</c:v>
                </c:pt>
                <c:pt idx="24">
                  <c:v>0.4169311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[1]GA1yA2!$BC$3:$BC$27</c15:f>
                <c15:dlblRangeCache>
                  <c:ptCount val="25"/>
                  <c:pt idx="0">
                    <c:v>AMA</c:v>
                  </c:pt>
                  <c:pt idx="1">
                    <c:v>ANC</c:v>
                  </c:pt>
                  <c:pt idx="2">
                    <c:v>APU</c:v>
                  </c:pt>
                  <c:pt idx="3">
                    <c:v>ARE</c:v>
                  </c:pt>
                  <c:pt idx="4">
                    <c:v>AYA</c:v>
                  </c:pt>
                  <c:pt idx="5">
                    <c:v>CAJ</c:v>
                  </c:pt>
                  <c:pt idx="6">
                    <c:v>CAL</c:v>
                  </c:pt>
                  <c:pt idx="7">
                    <c:v>CUS</c:v>
                  </c:pt>
                  <c:pt idx="8">
                    <c:v>HUA</c:v>
                  </c:pt>
                  <c:pt idx="9">
                    <c:v>HUÁ</c:v>
                  </c:pt>
                  <c:pt idx="10">
                    <c:v>ICA</c:v>
                  </c:pt>
                  <c:pt idx="11">
                    <c:v>JUN</c:v>
                  </c:pt>
                  <c:pt idx="12">
                    <c:v>LAL</c:v>
                  </c:pt>
                  <c:pt idx="13">
                    <c:v>LAM</c:v>
                  </c:pt>
                  <c:pt idx="14">
                    <c:v>LIM</c:v>
                  </c:pt>
                  <c:pt idx="15">
                    <c:v>LOR</c:v>
                  </c:pt>
                  <c:pt idx="16">
                    <c:v>MAD</c:v>
                  </c:pt>
                  <c:pt idx="17">
                    <c:v>MOQ</c:v>
                  </c:pt>
                  <c:pt idx="18">
                    <c:v>PAS</c:v>
                  </c:pt>
                  <c:pt idx="19">
                    <c:v>PIU</c:v>
                  </c:pt>
                  <c:pt idx="20">
                    <c:v>PUN</c:v>
                  </c:pt>
                  <c:pt idx="21">
                    <c:v>SAN</c:v>
                  </c:pt>
                  <c:pt idx="22">
                    <c:v>TAC</c:v>
                  </c:pt>
                  <c:pt idx="23">
                    <c:v>TUM</c:v>
                  </c:pt>
                  <c:pt idx="24">
                    <c:v>UCA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A-B3F3-495D-85A9-EAEDC74CEE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61772688"/>
        <c:axId val="561771048"/>
      </c:scatterChart>
      <c:valAx>
        <c:axId val="561772688"/>
        <c:scaling>
          <c:orientation val="minMax"/>
          <c:max val="0.52"/>
          <c:min val="0.30000000000000004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r>
                  <a:rPr lang="en-US"/>
                  <a:t>Coeficiente de Gini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561771048"/>
        <c:crosses val="autoZero"/>
        <c:crossBetween val="midCat"/>
        <c:majorUnit val="5.000000000000001E-2"/>
      </c:valAx>
      <c:valAx>
        <c:axId val="561771048"/>
        <c:scaling>
          <c:orientation val="minMax"/>
          <c:max val="0.69000000000000017"/>
          <c:min val="0.1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r>
                  <a:rPr lang="en-US"/>
                  <a:t>persistencia intergeneracional</a:t>
                </a:r>
              </a:p>
            </c:rich>
          </c:tx>
          <c:layout>
            <c:manualLayout>
              <c:xMode val="edge"/>
              <c:yMode val="edge"/>
              <c:x val="3.1749503534280436E-4"/>
              <c:y val="0.1641603902773022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56177268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>
          <a:solidFill>
            <a:sysClr val="windowText" lastClr="000000"/>
          </a:solidFill>
          <a:latin typeface="Arial Narrow" panose="020B060602020203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569143700787401"/>
          <c:y val="5.6609153364026228E-2"/>
          <c:w val="0.81080729166666665"/>
          <c:h val="0.72484947578274028"/>
        </c:manualLayout>
      </c:layout>
      <c:scatterChart>
        <c:scatterStyle val="lineMarker"/>
        <c:varyColors val="0"/>
        <c:ser>
          <c:idx val="0"/>
          <c:order val="0"/>
          <c:tx>
            <c:v>quintil I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4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og"/>
            <c:dispRSqr val="0"/>
            <c:dispEq val="0"/>
          </c:trendline>
          <c:xVal>
            <c:numRef>
              <c:f>annexes!$BJ$70:$BJ$84</c:f>
              <c:numCache>
                <c:formatCode>0.000</c:formatCode>
                <c:ptCount val="15"/>
                <c:pt idx="0">
                  <c:v>6.4307199999999995E-2</c:v>
                </c:pt>
                <c:pt idx="1">
                  <c:v>7.5448100000000004E-2</c:v>
                </c:pt>
                <c:pt idx="2">
                  <c:v>7.4010300000000001E-2</c:v>
                </c:pt>
                <c:pt idx="3">
                  <c:v>8.4685499999999997E-2</c:v>
                </c:pt>
                <c:pt idx="4">
                  <c:v>8.2706299999999996E-2</c:v>
                </c:pt>
                <c:pt idx="5">
                  <c:v>0.1144165</c:v>
                </c:pt>
                <c:pt idx="6">
                  <c:v>0.1281523</c:v>
                </c:pt>
                <c:pt idx="7">
                  <c:v>0.1528854</c:v>
                </c:pt>
                <c:pt idx="8">
                  <c:v>0.16464019999999999</c:v>
                </c:pt>
                <c:pt idx="9">
                  <c:v>0.20045679999999999</c:v>
                </c:pt>
                <c:pt idx="10">
                  <c:v>0.20228189999999999</c:v>
                </c:pt>
                <c:pt idx="11">
                  <c:v>0.23321829999999999</c:v>
                </c:pt>
                <c:pt idx="12">
                  <c:v>0.2576079</c:v>
                </c:pt>
                <c:pt idx="13">
                  <c:v>0.26628580000000002</c:v>
                </c:pt>
                <c:pt idx="14">
                  <c:v>0.29002990000000001</c:v>
                </c:pt>
              </c:numCache>
            </c:numRef>
          </c:xVal>
          <c:yVal>
            <c:numRef>
              <c:f>annexes!$BH$70:$BH$84</c:f>
              <c:numCache>
                <c:formatCode>0.000</c:formatCode>
                <c:ptCount val="15"/>
                <c:pt idx="0">
                  <c:v>4.297631</c:v>
                </c:pt>
                <c:pt idx="1">
                  <c:v>4.4425179999999997</c:v>
                </c:pt>
                <c:pt idx="2">
                  <c:v>4.7449300000000001</c:v>
                </c:pt>
                <c:pt idx="3">
                  <c:v>4.9240719999999998</c:v>
                </c:pt>
                <c:pt idx="4">
                  <c:v>4.9930519999999996</c:v>
                </c:pt>
                <c:pt idx="5">
                  <c:v>5.1486700000000001</c:v>
                </c:pt>
                <c:pt idx="6">
                  <c:v>5.1799220000000004</c:v>
                </c:pt>
                <c:pt idx="7">
                  <c:v>5.3509969999999996</c:v>
                </c:pt>
                <c:pt idx="8">
                  <c:v>5.5251549999999998</c:v>
                </c:pt>
                <c:pt idx="9">
                  <c:v>5.5751520000000001</c:v>
                </c:pt>
                <c:pt idx="10">
                  <c:v>5.620374</c:v>
                </c:pt>
                <c:pt idx="11">
                  <c:v>5.7760670000000003</c:v>
                </c:pt>
                <c:pt idx="12">
                  <c:v>5.7778720000000003</c:v>
                </c:pt>
                <c:pt idx="13">
                  <c:v>5.6439539999999999</c:v>
                </c:pt>
                <c:pt idx="14">
                  <c:v>5.6527200000000004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52F-48FB-8519-10AF79BF5A30}"/>
            </c:ext>
          </c:extLst>
        </c:ser>
        <c:ser>
          <c:idx val="2"/>
          <c:order val="1"/>
          <c:tx>
            <c:v>país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4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poly"/>
            <c:order val="2"/>
            <c:dispRSqr val="0"/>
            <c:dispEq val="0"/>
          </c:trendline>
          <c:xVal>
            <c:numRef>
              <c:f>annexes!$BJ$54:$BJ$68</c:f>
              <c:numCache>
                <c:formatCode>0.000</c:formatCode>
                <c:ptCount val="15"/>
                <c:pt idx="0">
                  <c:v>0.51793040000000001</c:v>
                </c:pt>
                <c:pt idx="1">
                  <c:v>0.52237109999999998</c:v>
                </c:pt>
                <c:pt idx="2">
                  <c:v>0.44878309999999999</c:v>
                </c:pt>
                <c:pt idx="3">
                  <c:v>0.40462340000000002</c:v>
                </c:pt>
                <c:pt idx="4">
                  <c:v>0.48987219999999998</c:v>
                </c:pt>
                <c:pt idx="5">
                  <c:v>0.60258350000000005</c:v>
                </c:pt>
                <c:pt idx="6">
                  <c:v>0.62200630000000001</c:v>
                </c:pt>
                <c:pt idx="7">
                  <c:v>0.70125519999999997</c:v>
                </c:pt>
                <c:pt idx="8">
                  <c:v>0.71483229999999998</c:v>
                </c:pt>
                <c:pt idx="9">
                  <c:v>0.79134689999999996</c:v>
                </c:pt>
                <c:pt idx="10">
                  <c:v>0.82489959999999996</c:v>
                </c:pt>
                <c:pt idx="11">
                  <c:v>0.84115099999999998</c:v>
                </c:pt>
                <c:pt idx="12">
                  <c:v>0.8693111</c:v>
                </c:pt>
                <c:pt idx="13">
                  <c:v>0.8382638</c:v>
                </c:pt>
                <c:pt idx="14">
                  <c:v>0.92071890000000001</c:v>
                </c:pt>
              </c:numCache>
            </c:numRef>
          </c:xVal>
          <c:yVal>
            <c:numRef>
              <c:f>annexes!$BH$54:$BH$68</c:f>
              <c:numCache>
                <c:formatCode>0.000</c:formatCode>
                <c:ptCount val="15"/>
                <c:pt idx="0">
                  <c:v>6.2261090000000001</c:v>
                </c:pt>
                <c:pt idx="1">
                  <c:v>6.3572259999999998</c:v>
                </c:pt>
                <c:pt idx="2">
                  <c:v>6.6430499999999997</c:v>
                </c:pt>
                <c:pt idx="3">
                  <c:v>6.6971040000000004</c:v>
                </c:pt>
                <c:pt idx="4">
                  <c:v>6.8500649999999998</c:v>
                </c:pt>
                <c:pt idx="5">
                  <c:v>6.8622920000000001</c:v>
                </c:pt>
                <c:pt idx="6">
                  <c:v>6.9871410000000003</c:v>
                </c:pt>
                <c:pt idx="7">
                  <c:v>7.0747780000000002</c:v>
                </c:pt>
                <c:pt idx="8">
                  <c:v>7.1162289999999997</c:v>
                </c:pt>
                <c:pt idx="9">
                  <c:v>7.2197139999999997</c:v>
                </c:pt>
                <c:pt idx="10">
                  <c:v>7.3500880000000004</c:v>
                </c:pt>
                <c:pt idx="11">
                  <c:v>7.3638060000000003</c:v>
                </c:pt>
                <c:pt idx="12">
                  <c:v>7.3906640000000001</c:v>
                </c:pt>
                <c:pt idx="13">
                  <c:v>7.194051</c:v>
                </c:pt>
                <c:pt idx="14">
                  <c:v>7.1916450000000003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952F-48FB-8519-10AF79BF5A30}"/>
            </c:ext>
          </c:extLst>
        </c:ser>
        <c:ser>
          <c:idx val="1"/>
          <c:order val="2"/>
          <c:tx>
            <c:v>quintil V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4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annexes!$BJ$86:$BJ$100</c:f>
              <c:numCache>
                <c:formatCode>0.000</c:formatCode>
                <c:ptCount val="15"/>
                <c:pt idx="0">
                  <c:v>1.8787720000000001</c:v>
                </c:pt>
                <c:pt idx="1">
                  <c:v>1.9258040000000001</c:v>
                </c:pt>
                <c:pt idx="2">
                  <c:v>1.494847</c:v>
                </c:pt>
                <c:pt idx="3">
                  <c:v>1.2122390000000001</c:v>
                </c:pt>
                <c:pt idx="4">
                  <c:v>1.5722130000000001</c:v>
                </c:pt>
                <c:pt idx="5">
                  <c:v>2.0026899999999999</c:v>
                </c:pt>
                <c:pt idx="6">
                  <c:v>1.740694</c:v>
                </c:pt>
                <c:pt idx="7">
                  <c:v>1.9926349999999999</c:v>
                </c:pt>
                <c:pt idx="8">
                  <c:v>1.918347</c:v>
                </c:pt>
                <c:pt idx="9">
                  <c:v>2.132482</c:v>
                </c:pt>
                <c:pt idx="10">
                  <c:v>2.081305</c:v>
                </c:pt>
                <c:pt idx="11">
                  <c:v>2.2115629999999999</c:v>
                </c:pt>
                <c:pt idx="12">
                  <c:v>2.2337500000000001</c:v>
                </c:pt>
                <c:pt idx="13">
                  <c:v>2.0897619999999999</c:v>
                </c:pt>
                <c:pt idx="14">
                  <c:v>2.370206</c:v>
                </c:pt>
              </c:numCache>
            </c:numRef>
          </c:xVal>
          <c:yVal>
            <c:numRef>
              <c:f>annexes!$BH$86:$BH$100</c:f>
              <c:numCache>
                <c:formatCode>0.000</c:formatCode>
                <c:ptCount val="15"/>
                <c:pt idx="0">
                  <c:v>8.1068219999999993</c:v>
                </c:pt>
                <c:pt idx="1">
                  <c:v>8.3761480000000006</c:v>
                </c:pt>
                <c:pt idx="2">
                  <c:v>8.4382479999999997</c:v>
                </c:pt>
                <c:pt idx="3">
                  <c:v>8.3033230000000007</c:v>
                </c:pt>
                <c:pt idx="4">
                  <c:v>8.6403879999999997</c:v>
                </c:pt>
                <c:pt idx="5">
                  <c:v>8.6529570000000007</c:v>
                </c:pt>
                <c:pt idx="6">
                  <c:v>8.6429919999999996</c:v>
                </c:pt>
                <c:pt idx="7">
                  <c:v>8.7695039999999995</c:v>
                </c:pt>
                <c:pt idx="8">
                  <c:v>8.7204829999999998</c:v>
                </c:pt>
                <c:pt idx="9">
                  <c:v>8.8992749999999994</c:v>
                </c:pt>
                <c:pt idx="10">
                  <c:v>9.1455540000000006</c:v>
                </c:pt>
                <c:pt idx="11">
                  <c:v>9.149146</c:v>
                </c:pt>
                <c:pt idx="12">
                  <c:v>9.2939869999999996</c:v>
                </c:pt>
                <c:pt idx="13">
                  <c:v>8.9707080000000001</c:v>
                </c:pt>
                <c:pt idx="14">
                  <c:v>9.0664979999999993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952F-48FB-8519-10AF79BF5A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05337088"/>
        <c:axId val="405340368"/>
      </c:scatterChart>
      <c:valAx>
        <c:axId val="405337088"/>
        <c:scaling>
          <c:orientation val="minMax"/>
          <c:max val="5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r>
                  <a:rPr lang="en-US"/>
                  <a:t>gasto privado por estudiante (miles USD)</a:t>
                </a:r>
              </a:p>
            </c:rich>
          </c:tx>
          <c:layout>
            <c:manualLayout>
              <c:xMode val="edge"/>
              <c:yMode val="edge"/>
              <c:x val="0.19393523075240596"/>
              <c:y val="0.8945352322762932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405340368"/>
        <c:crosses val="autoZero"/>
        <c:crossBetween val="midCat"/>
      </c:valAx>
      <c:valAx>
        <c:axId val="405340368"/>
        <c:scaling>
          <c:orientation val="minMax"/>
          <c:max val="10"/>
          <c:min val="3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r>
                  <a:rPr lang="en-US"/>
                  <a:t>educación hijos (años)</a:t>
                </a:r>
              </a:p>
            </c:rich>
          </c:tx>
          <c:layout>
            <c:manualLayout>
              <c:xMode val="edge"/>
              <c:yMode val="edge"/>
              <c:x val="2.2919930978401002E-3"/>
              <c:y val="9.1745335111799553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40533708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4970472440944884"/>
          <c:y val="0.5487233767910159"/>
          <c:w val="0.39278693678915133"/>
          <c:h val="0.2158495761800266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 Narrow" panose="020B060602020203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57670330271216"/>
          <c:y val="6.3895127863115478E-2"/>
          <c:w val="0.80941225120297478"/>
          <c:h val="0.7029915522854725"/>
        </c:manualLayout>
      </c:layout>
      <c:scatterChart>
        <c:scatterStyle val="lineMarker"/>
        <c:varyColors val="0"/>
        <c:ser>
          <c:idx val="0"/>
          <c:order val="0"/>
          <c:tx>
            <c:v>quintil I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4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poly"/>
            <c:order val="2"/>
            <c:dispRSqr val="0"/>
            <c:dispEq val="0"/>
          </c:trendline>
          <c:xVal>
            <c:numRef>
              <c:f>annexes!$BK$70:$BK$84</c:f>
              <c:numCache>
                <c:formatCode>0.000</c:formatCode>
                <c:ptCount val="15"/>
                <c:pt idx="0">
                  <c:v>0.3304763</c:v>
                </c:pt>
                <c:pt idx="1">
                  <c:v>0.3512729</c:v>
                </c:pt>
                <c:pt idx="2">
                  <c:v>0.40239279999999999</c:v>
                </c:pt>
                <c:pt idx="3">
                  <c:v>0.44489770000000001</c:v>
                </c:pt>
                <c:pt idx="4">
                  <c:v>0.48685220000000001</c:v>
                </c:pt>
                <c:pt idx="5">
                  <c:v>0.5588012</c:v>
                </c:pt>
                <c:pt idx="6">
                  <c:v>0.58850040000000003</c:v>
                </c:pt>
                <c:pt idx="7">
                  <c:v>0.72607679999999997</c:v>
                </c:pt>
                <c:pt idx="8">
                  <c:v>0.79364069999999998</c:v>
                </c:pt>
                <c:pt idx="9">
                  <c:v>0.81170759999999997</c:v>
                </c:pt>
                <c:pt idx="10">
                  <c:v>0.88933930000000005</c:v>
                </c:pt>
                <c:pt idx="11">
                  <c:v>0.98818280000000003</c:v>
                </c:pt>
                <c:pt idx="12">
                  <c:v>1.133713</c:v>
                </c:pt>
                <c:pt idx="13">
                  <c:v>1.3128439999999999</c:v>
                </c:pt>
                <c:pt idx="14">
                  <c:v>1.4499759999999999</c:v>
                </c:pt>
              </c:numCache>
            </c:numRef>
          </c:xVal>
          <c:yVal>
            <c:numRef>
              <c:f>annexes!$BH$70:$BH$84</c:f>
              <c:numCache>
                <c:formatCode>0.000</c:formatCode>
                <c:ptCount val="15"/>
                <c:pt idx="0">
                  <c:v>4.297631</c:v>
                </c:pt>
                <c:pt idx="1">
                  <c:v>4.4425179999999997</c:v>
                </c:pt>
                <c:pt idx="2">
                  <c:v>4.7449300000000001</c:v>
                </c:pt>
                <c:pt idx="3">
                  <c:v>4.9240719999999998</c:v>
                </c:pt>
                <c:pt idx="4">
                  <c:v>4.9930519999999996</c:v>
                </c:pt>
                <c:pt idx="5">
                  <c:v>5.1486700000000001</c:v>
                </c:pt>
                <c:pt idx="6">
                  <c:v>5.1799220000000004</c:v>
                </c:pt>
                <c:pt idx="7">
                  <c:v>5.3509969999999996</c:v>
                </c:pt>
                <c:pt idx="8">
                  <c:v>5.5251549999999998</c:v>
                </c:pt>
                <c:pt idx="9">
                  <c:v>5.5751520000000001</c:v>
                </c:pt>
                <c:pt idx="10">
                  <c:v>5.620374</c:v>
                </c:pt>
                <c:pt idx="11">
                  <c:v>5.7760670000000003</c:v>
                </c:pt>
                <c:pt idx="12">
                  <c:v>5.7778720000000003</c:v>
                </c:pt>
                <c:pt idx="13">
                  <c:v>5.6439539999999999</c:v>
                </c:pt>
                <c:pt idx="14">
                  <c:v>5.6527200000000004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E27-4E8C-A890-0AE544C7F072}"/>
            </c:ext>
          </c:extLst>
        </c:ser>
        <c:ser>
          <c:idx val="2"/>
          <c:order val="1"/>
          <c:tx>
            <c:v>país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4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poly"/>
            <c:order val="2"/>
            <c:dispRSqr val="0"/>
            <c:dispEq val="0"/>
          </c:trendline>
          <c:xVal>
            <c:numRef>
              <c:f>annexes!$BK$54:$BK$68</c:f>
              <c:numCache>
                <c:formatCode>0.000</c:formatCode>
                <c:ptCount val="15"/>
                <c:pt idx="0">
                  <c:v>0.35338580000000003</c:v>
                </c:pt>
                <c:pt idx="1">
                  <c:v>0.38149680000000002</c:v>
                </c:pt>
                <c:pt idx="2">
                  <c:v>0.42539100000000002</c:v>
                </c:pt>
                <c:pt idx="3">
                  <c:v>0.45077119999999998</c:v>
                </c:pt>
                <c:pt idx="4">
                  <c:v>0.48764629999999998</c:v>
                </c:pt>
                <c:pt idx="5">
                  <c:v>0.51071840000000002</c:v>
                </c:pt>
                <c:pt idx="6">
                  <c:v>0.53330250000000001</c:v>
                </c:pt>
                <c:pt idx="7">
                  <c:v>0.61448309999999995</c:v>
                </c:pt>
                <c:pt idx="8">
                  <c:v>0.67093559999999997</c:v>
                </c:pt>
                <c:pt idx="9">
                  <c:v>0.70477440000000002</c:v>
                </c:pt>
                <c:pt idx="10">
                  <c:v>0.72402699999999998</c:v>
                </c:pt>
                <c:pt idx="11">
                  <c:v>0.81758359999999997</c:v>
                </c:pt>
                <c:pt idx="12">
                  <c:v>0.90041499999999997</c:v>
                </c:pt>
                <c:pt idx="13">
                  <c:v>1.057739</c:v>
                </c:pt>
                <c:pt idx="14">
                  <c:v>1.1514800000000001</c:v>
                </c:pt>
              </c:numCache>
            </c:numRef>
          </c:xVal>
          <c:yVal>
            <c:numRef>
              <c:f>annexes!$BH$54:$BH$68</c:f>
              <c:numCache>
                <c:formatCode>0.000</c:formatCode>
                <c:ptCount val="15"/>
                <c:pt idx="0">
                  <c:v>6.2261090000000001</c:v>
                </c:pt>
                <c:pt idx="1">
                  <c:v>6.3572259999999998</c:v>
                </c:pt>
                <c:pt idx="2">
                  <c:v>6.6430499999999997</c:v>
                </c:pt>
                <c:pt idx="3">
                  <c:v>6.6971040000000004</c:v>
                </c:pt>
                <c:pt idx="4">
                  <c:v>6.8500649999999998</c:v>
                </c:pt>
                <c:pt idx="5">
                  <c:v>6.8622920000000001</c:v>
                </c:pt>
                <c:pt idx="6">
                  <c:v>6.9871410000000003</c:v>
                </c:pt>
                <c:pt idx="7">
                  <c:v>7.0747780000000002</c:v>
                </c:pt>
                <c:pt idx="8">
                  <c:v>7.1162289999999997</c:v>
                </c:pt>
                <c:pt idx="9">
                  <c:v>7.2197139999999997</c:v>
                </c:pt>
                <c:pt idx="10">
                  <c:v>7.3500880000000004</c:v>
                </c:pt>
                <c:pt idx="11">
                  <c:v>7.3638060000000003</c:v>
                </c:pt>
                <c:pt idx="12">
                  <c:v>7.3906640000000001</c:v>
                </c:pt>
                <c:pt idx="13">
                  <c:v>7.194051</c:v>
                </c:pt>
                <c:pt idx="14">
                  <c:v>7.1916450000000003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1E27-4E8C-A890-0AE544C7F072}"/>
            </c:ext>
          </c:extLst>
        </c:ser>
        <c:ser>
          <c:idx val="1"/>
          <c:order val="2"/>
          <c:tx>
            <c:v>quintil V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4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poly"/>
            <c:order val="2"/>
            <c:dispRSqr val="0"/>
            <c:dispEq val="0"/>
          </c:trendline>
          <c:xVal>
            <c:numRef>
              <c:f>annexes!$BK$86:$BK$100</c:f>
              <c:numCache>
                <c:formatCode>0.000</c:formatCode>
                <c:ptCount val="15"/>
                <c:pt idx="0">
                  <c:v>0.30540859999999997</c:v>
                </c:pt>
                <c:pt idx="1">
                  <c:v>0.29335840000000002</c:v>
                </c:pt>
                <c:pt idx="2">
                  <c:v>0.3508889</c:v>
                </c:pt>
                <c:pt idx="3">
                  <c:v>0.40004269999999997</c:v>
                </c:pt>
                <c:pt idx="4">
                  <c:v>0.38879730000000001</c:v>
                </c:pt>
                <c:pt idx="5">
                  <c:v>0.33699170000000001</c:v>
                </c:pt>
                <c:pt idx="6">
                  <c:v>0.36134709999999998</c:v>
                </c:pt>
                <c:pt idx="7">
                  <c:v>0.395005</c:v>
                </c:pt>
                <c:pt idx="8">
                  <c:v>0.43464599999999998</c:v>
                </c:pt>
                <c:pt idx="9">
                  <c:v>0.49183680000000002</c:v>
                </c:pt>
                <c:pt idx="10">
                  <c:v>0.46301619999999999</c:v>
                </c:pt>
                <c:pt idx="11">
                  <c:v>0.52855030000000003</c:v>
                </c:pt>
                <c:pt idx="12">
                  <c:v>0.53552869999999997</c:v>
                </c:pt>
                <c:pt idx="13">
                  <c:v>0.65442210000000001</c:v>
                </c:pt>
                <c:pt idx="14">
                  <c:v>0.77791699999999997</c:v>
                </c:pt>
              </c:numCache>
            </c:numRef>
          </c:xVal>
          <c:yVal>
            <c:numRef>
              <c:f>annexes!$BH$86:$BH$100</c:f>
              <c:numCache>
                <c:formatCode>0.000</c:formatCode>
                <c:ptCount val="15"/>
                <c:pt idx="0">
                  <c:v>8.1068219999999993</c:v>
                </c:pt>
                <c:pt idx="1">
                  <c:v>8.3761480000000006</c:v>
                </c:pt>
                <c:pt idx="2">
                  <c:v>8.4382479999999997</c:v>
                </c:pt>
                <c:pt idx="3">
                  <c:v>8.3033230000000007</c:v>
                </c:pt>
                <c:pt idx="4">
                  <c:v>8.6403879999999997</c:v>
                </c:pt>
                <c:pt idx="5">
                  <c:v>8.6529570000000007</c:v>
                </c:pt>
                <c:pt idx="6">
                  <c:v>8.6429919999999996</c:v>
                </c:pt>
                <c:pt idx="7">
                  <c:v>8.7695039999999995</c:v>
                </c:pt>
                <c:pt idx="8">
                  <c:v>8.7204829999999998</c:v>
                </c:pt>
                <c:pt idx="9">
                  <c:v>8.8992749999999994</c:v>
                </c:pt>
                <c:pt idx="10">
                  <c:v>9.1455540000000006</c:v>
                </c:pt>
                <c:pt idx="11">
                  <c:v>9.149146</c:v>
                </c:pt>
                <c:pt idx="12">
                  <c:v>9.2939869999999996</c:v>
                </c:pt>
                <c:pt idx="13">
                  <c:v>8.9707080000000001</c:v>
                </c:pt>
                <c:pt idx="14">
                  <c:v>9.0664979999999993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1E27-4E8C-A890-0AE544C7F0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05337088"/>
        <c:axId val="405340368"/>
      </c:scatterChart>
      <c:valAx>
        <c:axId val="405337088"/>
        <c:scaling>
          <c:orientation val="minMax"/>
          <c:max val="3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r>
                  <a:rPr lang="en-US"/>
                  <a:t>gasto publico por estudiante (miles USD)</a:t>
                </a:r>
              </a:p>
            </c:rich>
          </c:tx>
          <c:layout>
            <c:manualLayout>
              <c:xMode val="edge"/>
              <c:yMode val="edge"/>
              <c:x val="0.23205004647856517"/>
              <c:y val="0.8892164708919582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405340368"/>
        <c:crosses val="autoZero"/>
        <c:crossBetween val="midCat"/>
        <c:majorUnit val="1"/>
      </c:valAx>
      <c:valAx>
        <c:axId val="405340368"/>
        <c:scaling>
          <c:orientation val="minMax"/>
          <c:max val="10"/>
          <c:min val="3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r>
                  <a:rPr lang="en-US"/>
                  <a:t>educación hijos (años)</a:t>
                </a:r>
              </a:p>
            </c:rich>
          </c:tx>
          <c:layout>
            <c:manualLayout>
              <c:xMode val="edge"/>
              <c:yMode val="edge"/>
              <c:x val="2.2919930978401002E-3"/>
              <c:y val="9.90313096108888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40533708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8412381069553809"/>
          <c:y val="0.51957947879465882"/>
          <c:w val="0.38818145778652668"/>
          <c:h val="0.2085636016809374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 Narrow" panose="020B060602020203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003171478565182"/>
          <c:y val="6.3895127863115478E-2"/>
          <c:w val="0.81080729166666665"/>
          <c:h val="0.72484947578274028"/>
        </c:manualLayout>
      </c:layout>
      <c:scatterChart>
        <c:scatterStyle val="lineMarker"/>
        <c:varyColors val="0"/>
        <c:ser>
          <c:idx val="0"/>
          <c:order val="0"/>
          <c:tx>
            <c:v>quintil I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4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og"/>
            <c:dispRSqr val="0"/>
            <c:dispEq val="0"/>
          </c:trendline>
          <c:xVal>
            <c:numRef>
              <c:f>annexes!$BC$68:$BC$80</c:f>
              <c:numCache>
                <c:formatCode>General</c:formatCode>
                <c:ptCount val="13"/>
                <c:pt idx="0">
                  <c:v>3.1799979999999999</c:v>
                </c:pt>
                <c:pt idx="1">
                  <c:v>3.1082489999999998</c:v>
                </c:pt>
                <c:pt idx="2">
                  <c:v>3.3722639999999999</c:v>
                </c:pt>
                <c:pt idx="3">
                  <c:v>3.2307290000000002</c:v>
                </c:pt>
                <c:pt idx="4">
                  <c:v>3.5737589999999999</c:v>
                </c:pt>
                <c:pt idx="5">
                  <c:v>3.752443</c:v>
                </c:pt>
                <c:pt idx="6">
                  <c:v>4.756653</c:v>
                </c:pt>
                <c:pt idx="7">
                  <c:v>4.6373249999999997</c:v>
                </c:pt>
                <c:pt idx="8">
                  <c:v>5.219862</c:v>
                </c:pt>
                <c:pt idx="9">
                  <c:v>5.4777769999999997</c:v>
                </c:pt>
                <c:pt idx="10">
                  <c:v>5.5982070000000004</c:v>
                </c:pt>
                <c:pt idx="11">
                  <c:v>5.8380900000000002</c:v>
                </c:pt>
                <c:pt idx="12">
                  <c:v>6.257517</c:v>
                </c:pt>
              </c:numCache>
            </c:numRef>
          </c:xVal>
          <c:yVal>
            <c:numRef>
              <c:f>annexes!$BB$68:$BB$80</c:f>
              <c:numCache>
                <c:formatCode>General</c:formatCode>
                <c:ptCount val="13"/>
                <c:pt idx="0">
                  <c:v>4.1186129999999999</c:v>
                </c:pt>
                <c:pt idx="1">
                  <c:v>4.3092319999999997</c:v>
                </c:pt>
                <c:pt idx="2">
                  <c:v>3.8312849999999998</c:v>
                </c:pt>
                <c:pt idx="3">
                  <c:v>4.0881730000000003</c:v>
                </c:pt>
                <c:pt idx="4">
                  <c:v>4.2406180000000004</c:v>
                </c:pt>
                <c:pt idx="5">
                  <c:v>4.677162</c:v>
                </c:pt>
                <c:pt idx="6">
                  <c:v>4.858187</c:v>
                </c:pt>
                <c:pt idx="7">
                  <c:v>4.9406280000000002</c:v>
                </c:pt>
                <c:pt idx="8">
                  <c:v>4.8862290000000002</c:v>
                </c:pt>
                <c:pt idx="9">
                  <c:v>5.0846460000000002</c:v>
                </c:pt>
                <c:pt idx="10">
                  <c:v>5.0200509999999996</c:v>
                </c:pt>
                <c:pt idx="11">
                  <c:v>4.9605220000000001</c:v>
                </c:pt>
                <c:pt idx="12">
                  <c:v>5.3535300000000001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676-48FD-8ECF-0B71FDA322FE}"/>
            </c:ext>
          </c:extLst>
        </c:ser>
        <c:ser>
          <c:idx val="2"/>
          <c:order val="1"/>
          <c:tx>
            <c:v>país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4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log"/>
            <c:dispRSqr val="0"/>
            <c:dispEq val="0"/>
          </c:trendline>
          <c:xVal>
            <c:numRef>
              <c:f>annexes!$BC$54:$BC$66</c:f>
              <c:numCache>
                <c:formatCode>0.000</c:formatCode>
                <c:ptCount val="13"/>
                <c:pt idx="0">
                  <c:v>6.2709419999999998</c:v>
                </c:pt>
                <c:pt idx="1">
                  <c:v>6.438714</c:v>
                </c:pt>
                <c:pt idx="2">
                  <c:v>6.693079</c:v>
                </c:pt>
                <c:pt idx="3">
                  <c:v>7.0420970000000001</c:v>
                </c:pt>
                <c:pt idx="4">
                  <c:v>7.4422119999999996</c:v>
                </c:pt>
                <c:pt idx="5">
                  <c:v>7.3463640000000003</c:v>
                </c:pt>
                <c:pt idx="6">
                  <c:v>8.2569339999999993</c:v>
                </c:pt>
                <c:pt idx="7">
                  <c:v>8.2803540000000009</c:v>
                </c:pt>
                <c:pt idx="8">
                  <c:v>8.6737669999999998</c:v>
                </c:pt>
                <c:pt idx="9">
                  <c:v>8.5948340000000005</c:v>
                </c:pt>
                <c:pt idx="10">
                  <c:v>8.8690329999999999</c:v>
                </c:pt>
                <c:pt idx="11">
                  <c:v>8.8897399999999998</c:v>
                </c:pt>
                <c:pt idx="12">
                  <c:v>9.0865270000000002</c:v>
                </c:pt>
              </c:numCache>
            </c:numRef>
          </c:xVal>
          <c:yVal>
            <c:numRef>
              <c:f>annexes!$BB$54:$BB$66</c:f>
              <c:numCache>
                <c:formatCode>General</c:formatCode>
                <c:ptCount val="13"/>
                <c:pt idx="0">
                  <c:v>5.6913489999999998</c:v>
                </c:pt>
                <c:pt idx="1">
                  <c:v>5.759449</c:v>
                </c:pt>
                <c:pt idx="2">
                  <c:v>5.7779170000000004</c:v>
                </c:pt>
                <c:pt idx="3">
                  <c:v>5.8011270000000001</c:v>
                </c:pt>
                <c:pt idx="4">
                  <c:v>5.9882949999999999</c:v>
                </c:pt>
                <c:pt idx="5">
                  <c:v>6.2130580000000002</c:v>
                </c:pt>
                <c:pt idx="6">
                  <c:v>6.2301780000000004</c:v>
                </c:pt>
                <c:pt idx="7">
                  <c:v>6.3313639999999998</c:v>
                </c:pt>
                <c:pt idx="8">
                  <c:v>6.4310270000000003</c:v>
                </c:pt>
                <c:pt idx="9">
                  <c:v>6.4757090000000002</c:v>
                </c:pt>
                <c:pt idx="10">
                  <c:v>6.542605</c:v>
                </c:pt>
                <c:pt idx="11">
                  <c:v>6.6630219999999998</c:v>
                </c:pt>
                <c:pt idx="12">
                  <c:v>6.7246129999999997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0676-48FD-8ECF-0B71FDA322FE}"/>
            </c:ext>
          </c:extLst>
        </c:ser>
        <c:ser>
          <c:idx val="1"/>
          <c:order val="2"/>
          <c:tx>
            <c:v>quintil V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4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og"/>
            <c:dispRSqr val="0"/>
            <c:dispEq val="0"/>
          </c:trendline>
          <c:xVal>
            <c:numRef>
              <c:f>annexes!$BC$82:$BC$94</c:f>
              <c:numCache>
                <c:formatCode>General</c:formatCode>
                <c:ptCount val="13"/>
                <c:pt idx="0">
                  <c:v>11.269909999999999</c:v>
                </c:pt>
                <c:pt idx="1">
                  <c:v>11.528969999999999</c:v>
                </c:pt>
                <c:pt idx="2">
                  <c:v>11.65588</c:v>
                </c:pt>
                <c:pt idx="3">
                  <c:v>12.00604</c:v>
                </c:pt>
                <c:pt idx="4">
                  <c:v>12.624470000000001</c:v>
                </c:pt>
                <c:pt idx="5">
                  <c:v>12.41723</c:v>
                </c:pt>
                <c:pt idx="6">
                  <c:v>13.13855</c:v>
                </c:pt>
                <c:pt idx="7">
                  <c:v>13.24033</c:v>
                </c:pt>
                <c:pt idx="8">
                  <c:v>13.50712</c:v>
                </c:pt>
                <c:pt idx="9">
                  <c:v>12.95786</c:v>
                </c:pt>
                <c:pt idx="10">
                  <c:v>13.20351</c:v>
                </c:pt>
                <c:pt idx="11">
                  <c:v>13.27533</c:v>
                </c:pt>
                <c:pt idx="12">
                  <c:v>13.51262</c:v>
                </c:pt>
              </c:numCache>
            </c:numRef>
          </c:xVal>
          <c:yVal>
            <c:numRef>
              <c:f>annexes!$BB$82:$BB$94</c:f>
              <c:numCache>
                <c:formatCode>General</c:formatCode>
                <c:ptCount val="13"/>
                <c:pt idx="0">
                  <c:v>7.3841850000000004</c:v>
                </c:pt>
                <c:pt idx="1">
                  <c:v>7.3898359999999998</c:v>
                </c:pt>
                <c:pt idx="2">
                  <c:v>7.5588689999999996</c:v>
                </c:pt>
                <c:pt idx="3">
                  <c:v>7.5590289999999998</c:v>
                </c:pt>
                <c:pt idx="4">
                  <c:v>8.1086489999999998</c:v>
                </c:pt>
                <c:pt idx="5">
                  <c:v>7.9546580000000002</c:v>
                </c:pt>
                <c:pt idx="6">
                  <c:v>7.7630710000000001</c:v>
                </c:pt>
                <c:pt idx="7">
                  <c:v>7.8661649999999996</c:v>
                </c:pt>
                <c:pt idx="8">
                  <c:v>7.8390519999999997</c:v>
                </c:pt>
                <c:pt idx="9">
                  <c:v>8.0733730000000001</c:v>
                </c:pt>
                <c:pt idx="10">
                  <c:v>8.1470490000000009</c:v>
                </c:pt>
                <c:pt idx="11">
                  <c:v>8.6867599999999996</c:v>
                </c:pt>
                <c:pt idx="12">
                  <c:v>8.2700089999999999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0676-48FD-8ECF-0B71FDA322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05337088"/>
        <c:axId val="405340368"/>
      </c:scatterChart>
      <c:valAx>
        <c:axId val="405337088"/>
        <c:scaling>
          <c:orientation val="minMax"/>
          <c:max val="14"/>
          <c:min val="3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r>
                  <a:rPr lang="en-US"/>
                  <a:t>educación de padres (años)</a:t>
                </a:r>
              </a:p>
            </c:rich>
          </c:tx>
          <c:layout>
            <c:manualLayout>
              <c:xMode val="edge"/>
              <c:yMode val="edge"/>
              <c:x val="0.28569006999125107"/>
              <c:y val="0.8892164708919582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405340368"/>
        <c:crosses val="autoZero"/>
        <c:crossBetween val="midCat"/>
        <c:majorUnit val="2"/>
      </c:valAx>
      <c:valAx>
        <c:axId val="405340368"/>
        <c:scaling>
          <c:orientation val="minMax"/>
          <c:max val="10"/>
          <c:min val="3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r>
                  <a:rPr lang="en-US"/>
                  <a:t>educación hijos (años)</a:t>
                </a:r>
              </a:p>
            </c:rich>
          </c:tx>
          <c:layout>
            <c:manualLayout>
              <c:xMode val="edge"/>
              <c:yMode val="edge"/>
              <c:x val="2.2919930978401002E-3"/>
              <c:y val="9.1745335111799553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40533708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6306526137357837"/>
          <c:y val="0.5487233767910159"/>
          <c:w val="0.36803539206036745"/>
          <c:h val="0.2158495761800266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 Narrow" panose="020B060602020203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569143700787401"/>
          <c:y val="5.6609153364026228E-2"/>
          <c:w val="0.81948784722222223"/>
          <c:h val="0.72484947578274028"/>
        </c:manualLayout>
      </c:layout>
      <c:scatterChart>
        <c:scatterStyle val="lineMarker"/>
        <c:varyColors val="0"/>
        <c:ser>
          <c:idx val="0"/>
          <c:order val="0"/>
          <c:tx>
            <c:v>quintil I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4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og"/>
            <c:dispRSqr val="0"/>
            <c:dispEq val="0"/>
          </c:trendline>
          <c:xVal>
            <c:numRef>
              <c:f>annexes!$BD$68:$BD$80</c:f>
              <c:numCache>
                <c:formatCode>General</c:formatCode>
                <c:ptCount val="13"/>
                <c:pt idx="0">
                  <c:v>0.17915880000000001</c:v>
                </c:pt>
                <c:pt idx="1">
                  <c:v>0.19701769999999999</c:v>
                </c:pt>
                <c:pt idx="2">
                  <c:v>0.18952730000000001</c:v>
                </c:pt>
                <c:pt idx="3">
                  <c:v>0.1358656</c:v>
                </c:pt>
                <c:pt idx="4">
                  <c:v>0.20787649999999999</c:v>
                </c:pt>
                <c:pt idx="5">
                  <c:v>0.2107694</c:v>
                </c:pt>
                <c:pt idx="6">
                  <c:v>0.27166630000000003</c:v>
                </c:pt>
                <c:pt idx="7">
                  <c:v>0.26932499999999998</c:v>
                </c:pt>
                <c:pt idx="8">
                  <c:v>0.35532979999999997</c:v>
                </c:pt>
                <c:pt idx="9">
                  <c:v>0.32216070000000002</c:v>
                </c:pt>
                <c:pt idx="10">
                  <c:v>0.3094962</c:v>
                </c:pt>
                <c:pt idx="11">
                  <c:v>0.27685379999999998</c:v>
                </c:pt>
                <c:pt idx="12">
                  <c:v>0.22549949999999999</c:v>
                </c:pt>
              </c:numCache>
            </c:numRef>
          </c:xVal>
          <c:yVal>
            <c:numRef>
              <c:f>annexes!$BB$68:$BB$80</c:f>
              <c:numCache>
                <c:formatCode>General</c:formatCode>
                <c:ptCount val="13"/>
                <c:pt idx="0">
                  <c:v>4.1186129999999999</c:v>
                </c:pt>
                <c:pt idx="1">
                  <c:v>4.3092319999999997</c:v>
                </c:pt>
                <c:pt idx="2">
                  <c:v>3.8312849999999998</c:v>
                </c:pt>
                <c:pt idx="3">
                  <c:v>4.0881730000000003</c:v>
                </c:pt>
                <c:pt idx="4">
                  <c:v>4.2406180000000004</c:v>
                </c:pt>
                <c:pt idx="5">
                  <c:v>4.677162</c:v>
                </c:pt>
                <c:pt idx="6">
                  <c:v>4.858187</c:v>
                </c:pt>
                <c:pt idx="7">
                  <c:v>4.9406280000000002</c:v>
                </c:pt>
                <c:pt idx="8">
                  <c:v>4.8862290000000002</c:v>
                </c:pt>
                <c:pt idx="9">
                  <c:v>5.0846460000000002</c:v>
                </c:pt>
                <c:pt idx="10">
                  <c:v>5.0200509999999996</c:v>
                </c:pt>
                <c:pt idx="11">
                  <c:v>4.9605220000000001</c:v>
                </c:pt>
                <c:pt idx="12">
                  <c:v>5.3535300000000001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DB6-4864-859C-963B085F043A}"/>
            </c:ext>
          </c:extLst>
        </c:ser>
        <c:ser>
          <c:idx val="2"/>
          <c:order val="1"/>
          <c:tx>
            <c:v>país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4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log"/>
            <c:dispRSqr val="0"/>
            <c:dispEq val="0"/>
          </c:trendline>
          <c:xVal>
            <c:numRef>
              <c:f>annexes!$BD$54:$BD$66</c:f>
              <c:numCache>
                <c:formatCode>0.000</c:formatCode>
                <c:ptCount val="13"/>
                <c:pt idx="0">
                  <c:v>1.1299349999999999</c:v>
                </c:pt>
                <c:pt idx="1">
                  <c:v>1.337394</c:v>
                </c:pt>
                <c:pt idx="2">
                  <c:v>1.02681</c:v>
                </c:pt>
                <c:pt idx="3">
                  <c:v>1.0540069999999999</c:v>
                </c:pt>
                <c:pt idx="4">
                  <c:v>1.4165380000000001</c:v>
                </c:pt>
                <c:pt idx="5">
                  <c:v>1.3345990000000001</c:v>
                </c:pt>
                <c:pt idx="6">
                  <c:v>1.4420519999999999</c:v>
                </c:pt>
                <c:pt idx="7">
                  <c:v>1.395373</c:v>
                </c:pt>
                <c:pt idx="8">
                  <c:v>1.615224</c:v>
                </c:pt>
                <c:pt idx="9">
                  <c:v>1.28887</c:v>
                </c:pt>
                <c:pt idx="10">
                  <c:v>1.3405549999999999</c:v>
                </c:pt>
                <c:pt idx="11">
                  <c:v>1.152515</c:v>
                </c:pt>
                <c:pt idx="12">
                  <c:v>0.82175500000000001</c:v>
                </c:pt>
              </c:numCache>
            </c:numRef>
          </c:xVal>
          <c:yVal>
            <c:numRef>
              <c:f>annexes!$BB$54:$BB$66</c:f>
              <c:numCache>
                <c:formatCode>General</c:formatCode>
                <c:ptCount val="13"/>
                <c:pt idx="0">
                  <c:v>5.6913489999999998</c:v>
                </c:pt>
                <c:pt idx="1">
                  <c:v>5.759449</c:v>
                </c:pt>
                <c:pt idx="2">
                  <c:v>5.7779170000000004</c:v>
                </c:pt>
                <c:pt idx="3">
                  <c:v>5.8011270000000001</c:v>
                </c:pt>
                <c:pt idx="4">
                  <c:v>5.9882949999999999</c:v>
                </c:pt>
                <c:pt idx="5">
                  <c:v>6.2130580000000002</c:v>
                </c:pt>
                <c:pt idx="6">
                  <c:v>6.2301780000000004</c:v>
                </c:pt>
                <c:pt idx="7">
                  <c:v>6.3313639999999998</c:v>
                </c:pt>
                <c:pt idx="8">
                  <c:v>6.4310270000000003</c:v>
                </c:pt>
                <c:pt idx="9">
                  <c:v>6.4757090000000002</c:v>
                </c:pt>
                <c:pt idx="10">
                  <c:v>6.542605</c:v>
                </c:pt>
                <c:pt idx="11">
                  <c:v>6.6630219999999998</c:v>
                </c:pt>
                <c:pt idx="12">
                  <c:v>6.7246129999999997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2DB6-4864-859C-963B085F043A}"/>
            </c:ext>
          </c:extLst>
        </c:ser>
        <c:ser>
          <c:idx val="1"/>
          <c:order val="2"/>
          <c:tx>
            <c:v>quintil V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4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og"/>
            <c:dispRSqr val="0"/>
            <c:dispEq val="0"/>
          </c:trendline>
          <c:xVal>
            <c:numRef>
              <c:f>annexes!$BD$82:$BD$94</c:f>
              <c:numCache>
                <c:formatCode>General</c:formatCode>
                <c:ptCount val="13"/>
                <c:pt idx="0">
                  <c:v>3.5196670000000001</c:v>
                </c:pt>
                <c:pt idx="1">
                  <c:v>4.3491340000000003</c:v>
                </c:pt>
                <c:pt idx="2">
                  <c:v>3.2281279999999999</c:v>
                </c:pt>
                <c:pt idx="3">
                  <c:v>3.3294959999999998</c:v>
                </c:pt>
                <c:pt idx="4">
                  <c:v>4.7716940000000001</c:v>
                </c:pt>
                <c:pt idx="5">
                  <c:v>4.5102849999999997</c:v>
                </c:pt>
                <c:pt idx="6">
                  <c:v>4.7454140000000002</c:v>
                </c:pt>
                <c:pt idx="7">
                  <c:v>4.5214220000000003</c:v>
                </c:pt>
                <c:pt idx="8">
                  <c:v>4.9619609999999996</c:v>
                </c:pt>
                <c:pt idx="9">
                  <c:v>3.6350319999999998</c:v>
                </c:pt>
                <c:pt idx="10">
                  <c:v>4.0611670000000002</c:v>
                </c:pt>
                <c:pt idx="11">
                  <c:v>3.9971830000000002</c:v>
                </c:pt>
                <c:pt idx="12">
                  <c:v>2.7152419999999999</c:v>
                </c:pt>
              </c:numCache>
            </c:numRef>
          </c:xVal>
          <c:yVal>
            <c:numRef>
              <c:f>annexes!$BB$82:$BB$94</c:f>
              <c:numCache>
                <c:formatCode>General</c:formatCode>
                <c:ptCount val="13"/>
                <c:pt idx="0">
                  <c:v>7.3841850000000004</c:v>
                </c:pt>
                <c:pt idx="1">
                  <c:v>7.3898359999999998</c:v>
                </c:pt>
                <c:pt idx="2">
                  <c:v>7.5588689999999996</c:v>
                </c:pt>
                <c:pt idx="3">
                  <c:v>7.5590289999999998</c:v>
                </c:pt>
                <c:pt idx="4">
                  <c:v>8.1086489999999998</c:v>
                </c:pt>
                <c:pt idx="5">
                  <c:v>7.9546580000000002</c:v>
                </c:pt>
                <c:pt idx="6">
                  <c:v>7.7630710000000001</c:v>
                </c:pt>
                <c:pt idx="7">
                  <c:v>7.8661649999999996</c:v>
                </c:pt>
                <c:pt idx="8">
                  <c:v>7.8390519999999997</c:v>
                </c:pt>
                <c:pt idx="9">
                  <c:v>8.0733730000000001</c:v>
                </c:pt>
                <c:pt idx="10">
                  <c:v>8.1470490000000009</c:v>
                </c:pt>
                <c:pt idx="11">
                  <c:v>8.6867599999999996</c:v>
                </c:pt>
                <c:pt idx="12">
                  <c:v>8.2700089999999999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2DB6-4864-859C-963B085F04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05337088"/>
        <c:axId val="405340368"/>
      </c:scatterChart>
      <c:valAx>
        <c:axId val="405337088"/>
        <c:scaling>
          <c:orientation val="minMax"/>
          <c:max val="5"/>
          <c:min val="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r>
                  <a:rPr lang="en-US"/>
                  <a:t>gasto privado por estudiante (miles USD)</a:t>
                </a:r>
              </a:p>
            </c:rich>
          </c:tx>
          <c:layout>
            <c:manualLayout>
              <c:xMode val="edge"/>
              <c:yMode val="edge"/>
              <c:x val="0.18091439741907259"/>
              <c:y val="0.8945352322762932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405340368"/>
        <c:crosses val="autoZero"/>
        <c:crossBetween val="midCat"/>
      </c:valAx>
      <c:valAx>
        <c:axId val="405340368"/>
        <c:scaling>
          <c:orientation val="minMax"/>
          <c:max val="10"/>
          <c:min val="3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r>
                  <a:rPr lang="en-US"/>
                  <a:t>educación hijos (años)</a:t>
                </a:r>
              </a:p>
            </c:rich>
          </c:tx>
          <c:layout>
            <c:manualLayout>
              <c:xMode val="edge"/>
              <c:yMode val="edge"/>
              <c:x val="2.2919930978401002E-3"/>
              <c:y val="9.1745335111799553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40533708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5668197725284341"/>
          <c:y val="0.53415142779283742"/>
          <c:w val="0.39449023950131235"/>
          <c:h val="0.2304215251782051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 Narrow" panose="020B060602020203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142675524934384"/>
          <c:y val="5.6609153364026228E-2"/>
          <c:w val="0.81809280675853013"/>
          <c:h val="0.73942142478091877"/>
        </c:manualLayout>
      </c:layout>
      <c:scatterChart>
        <c:scatterStyle val="lineMarker"/>
        <c:varyColors val="0"/>
        <c:ser>
          <c:idx val="0"/>
          <c:order val="0"/>
          <c:tx>
            <c:v>quintil I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4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exp"/>
            <c:dispRSqr val="0"/>
            <c:dispEq val="0"/>
          </c:trendline>
          <c:xVal>
            <c:numRef>
              <c:f>annexes!$BE$68:$BE$80</c:f>
              <c:numCache>
                <c:formatCode>General</c:formatCode>
                <c:ptCount val="13"/>
                <c:pt idx="0">
                  <c:v>0.88087729999999997</c:v>
                </c:pt>
                <c:pt idx="1">
                  <c:v>1.1609860000000001</c:v>
                </c:pt>
                <c:pt idx="2">
                  <c:v>1.1195839999999999</c:v>
                </c:pt>
                <c:pt idx="3">
                  <c:v>1.301058</c:v>
                </c:pt>
                <c:pt idx="4">
                  <c:v>1.401718</c:v>
                </c:pt>
                <c:pt idx="5">
                  <c:v>1.5113270000000001</c:v>
                </c:pt>
                <c:pt idx="6">
                  <c:v>1.5737810000000001</c:v>
                </c:pt>
                <c:pt idx="7">
                  <c:v>1.5986009999999999</c:v>
                </c:pt>
                <c:pt idx="8">
                  <c:v>1.6600630000000001</c:v>
                </c:pt>
                <c:pt idx="9">
                  <c:v>1.766459</c:v>
                </c:pt>
                <c:pt idx="10">
                  <c:v>1.7872520000000001</c:v>
                </c:pt>
                <c:pt idx="11">
                  <c:v>1.8288850000000001</c:v>
                </c:pt>
                <c:pt idx="12">
                  <c:v>1.92852</c:v>
                </c:pt>
              </c:numCache>
            </c:numRef>
          </c:xVal>
          <c:yVal>
            <c:numRef>
              <c:f>annexes!$BB$68:$BB$80</c:f>
              <c:numCache>
                <c:formatCode>General</c:formatCode>
                <c:ptCount val="13"/>
                <c:pt idx="0">
                  <c:v>4.1186129999999999</c:v>
                </c:pt>
                <c:pt idx="1">
                  <c:v>4.3092319999999997</c:v>
                </c:pt>
                <c:pt idx="2">
                  <c:v>3.8312849999999998</c:v>
                </c:pt>
                <c:pt idx="3">
                  <c:v>4.0881730000000003</c:v>
                </c:pt>
                <c:pt idx="4">
                  <c:v>4.2406180000000004</c:v>
                </c:pt>
                <c:pt idx="5">
                  <c:v>4.677162</c:v>
                </c:pt>
                <c:pt idx="6">
                  <c:v>4.858187</c:v>
                </c:pt>
                <c:pt idx="7">
                  <c:v>4.9406280000000002</c:v>
                </c:pt>
                <c:pt idx="8">
                  <c:v>4.8862290000000002</c:v>
                </c:pt>
                <c:pt idx="9">
                  <c:v>5.0846460000000002</c:v>
                </c:pt>
                <c:pt idx="10">
                  <c:v>5.0200509999999996</c:v>
                </c:pt>
                <c:pt idx="11">
                  <c:v>4.9605220000000001</c:v>
                </c:pt>
                <c:pt idx="12">
                  <c:v>5.3535300000000001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8E6-43D3-B750-20F3D8E1D8AA}"/>
            </c:ext>
          </c:extLst>
        </c:ser>
        <c:ser>
          <c:idx val="2"/>
          <c:order val="1"/>
          <c:tx>
            <c:v>país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4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exp"/>
            <c:dispRSqr val="0"/>
            <c:dispEq val="0"/>
          </c:trendline>
          <c:xVal>
            <c:numRef>
              <c:f>annexes!$BE$54:$BE$66</c:f>
              <c:numCache>
                <c:formatCode>0.000</c:formatCode>
                <c:ptCount val="13"/>
                <c:pt idx="0">
                  <c:v>1.1297619999999999</c:v>
                </c:pt>
                <c:pt idx="1">
                  <c:v>1.4712529999999999</c:v>
                </c:pt>
                <c:pt idx="2">
                  <c:v>1.361227</c:v>
                </c:pt>
                <c:pt idx="3">
                  <c:v>1.581755</c:v>
                </c:pt>
                <c:pt idx="4">
                  <c:v>1.6889449999999999</c:v>
                </c:pt>
                <c:pt idx="5">
                  <c:v>1.8251040000000001</c:v>
                </c:pt>
                <c:pt idx="6">
                  <c:v>1.9082749999999999</c:v>
                </c:pt>
                <c:pt idx="7">
                  <c:v>1.9011899999999999</c:v>
                </c:pt>
                <c:pt idx="8">
                  <c:v>1.9872300000000001</c:v>
                </c:pt>
                <c:pt idx="9">
                  <c:v>2.0746370000000001</c:v>
                </c:pt>
                <c:pt idx="10">
                  <c:v>2.161724</c:v>
                </c:pt>
                <c:pt idx="11">
                  <c:v>2.206855</c:v>
                </c:pt>
                <c:pt idx="12">
                  <c:v>2.2653509999999999</c:v>
                </c:pt>
              </c:numCache>
            </c:numRef>
          </c:xVal>
          <c:yVal>
            <c:numRef>
              <c:f>annexes!$BB$54:$BB$66</c:f>
              <c:numCache>
                <c:formatCode>General</c:formatCode>
                <c:ptCount val="13"/>
                <c:pt idx="0">
                  <c:v>5.6913489999999998</c:v>
                </c:pt>
                <c:pt idx="1">
                  <c:v>5.759449</c:v>
                </c:pt>
                <c:pt idx="2">
                  <c:v>5.7779170000000004</c:v>
                </c:pt>
                <c:pt idx="3">
                  <c:v>5.8011270000000001</c:v>
                </c:pt>
                <c:pt idx="4">
                  <c:v>5.9882949999999999</c:v>
                </c:pt>
                <c:pt idx="5">
                  <c:v>6.2130580000000002</c:v>
                </c:pt>
                <c:pt idx="6">
                  <c:v>6.2301780000000004</c:v>
                </c:pt>
                <c:pt idx="7">
                  <c:v>6.3313639999999998</c:v>
                </c:pt>
                <c:pt idx="8">
                  <c:v>6.4310270000000003</c:v>
                </c:pt>
                <c:pt idx="9">
                  <c:v>6.4757090000000002</c:v>
                </c:pt>
                <c:pt idx="10">
                  <c:v>6.542605</c:v>
                </c:pt>
                <c:pt idx="11">
                  <c:v>6.6630219999999998</c:v>
                </c:pt>
                <c:pt idx="12">
                  <c:v>6.7246129999999997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28E6-43D3-B750-20F3D8E1D8AA}"/>
            </c:ext>
          </c:extLst>
        </c:ser>
        <c:ser>
          <c:idx val="1"/>
          <c:order val="2"/>
          <c:tx>
            <c:v>quintil V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4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exp"/>
            <c:dispRSqr val="0"/>
            <c:dispEq val="0"/>
          </c:trendline>
          <c:xVal>
            <c:numRef>
              <c:f>annexes!$BE$82:$BE$94</c:f>
              <c:numCache>
                <c:formatCode>General</c:formatCode>
                <c:ptCount val="13"/>
                <c:pt idx="0">
                  <c:v>1.665772</c:v>
                </c:pt>
                <c:pt idx="1">
                  <c:v>1.949244</c:v>
                </c:pt>
                <c:pt idx="2">
                  <c:v>1.7409269999999999</c:v>
                </c:pt>
                <c:pt idx="3">
                  <c:v>2.037229</c:v>
                </c:pt>
                <c:pt idx="4">
                  <c:v>2.311652</c:v>
                </c:pt>
                <c:pt idx="5">
                  <c:v>2.5134789999999998</c:v>
                </c:pt>
                <c:pt idx="6">
                  <c:v>2.442577</c:v>
                </c:pt>
                <c:pt idx="7">
                  <c:v>2.4150299999999998</c:v>
                </c:pt>
                <c:pt idx="8">
                  <c:v>2.473725</c:v>
                </c:pt>
                <c:pt idx="9">
                  <c:v>2.7070669999999999</c:v>
                </c:pt>
                <c:pt idx="10">
                  <c:v>2.831734</c:v>
                </c:pt>
                <c:pt idx="11">
                  <c:v>3.1644709999999998</c:v>
                </c:pt>
                <c:pt idx="12">
                  <c:v>3.0681349999999998</c:v>
                </c:pt>
              </c:numCache>
            </c:numRef>
          </c:xVal>
          <c:yVal>
            <c:numRef>
              <c:f>annexes!$BB$82:$BB$94</c:f>
              <c:numCache>
                <c:formatCode>General</c:formatCode>
                <c:ptCount val="13"/>
                <c:pt idx="0">
                  <c:v>7.3841850000000004</c:v>
                </c:pt>
                <c:pt idx="1">
                  <c:v>7.3898359999999998</c:v>
                </c:pt>
                <c:pt idx="2">
                  <c:v>7.5588689999999996</c:v>
                </c:pt>
                <c:pt idx="3">
                  <c:v>7.5590289999999998</c:v>
                </c:pt>
                <c:pt idx="4">
                  <c:v>8.1086489999999998</c:v>
                </c:pt>
                <c:pt idx="5">
                  <c:v>7.9546580000000002</c:v>
                </c:pt>
                <c:pt idx="6">
                  <c:v>7.7630710000000001</c:v>
                </c:pt>
                <c:pt idx="7">
                  <c:v>7.8661649999999996</c:v>
                </c:pt>
                <c:pt idx="8">
                  <c:v>7.8390519999999997</c:v>
                </c:pt>
                <c:pt idx="9">
                  <c:v>8.0733730000000001</c:v>
                </c:pt>
                <c:pt idx="10">
                  <c:v>8.1470490000000009</c:v>
                </c:pt>
                <c:pt idx="11">
                  <c:v>8.6867599999999996</c:v>
                </c:pt>
                <c:pt idx="12">
                  <c:v>8.2700089999999999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28E6-43D3-B750-20F3D8E1D8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05337088"/>
        <c:axId val="405340368"/>
      </c:scatterChart>
      <c:valAx>
        <c:axId val="405337088"/>
        <c:scaling>
          <c:orientation val="minMax"/>
          <c:max val="3.2"/>
          <c:min val="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r>
                  <a:rPr lang="en-US"/>
                  <a:t>gasto público por estudiante (miles USD)</a:t>
                </a:r>
              </a:p>
            </c:rich>
          </c:tx>
          <c:layout>
            <c:manualLayout>
              <c:xMode val="edge"/>
              <c:yMode val="edge"/>
              <c:x val="0.19298754647856517"/>
              <c:y val="0.8892164708919582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405340368"/>
        <c:crosses val="autoZero"/>
        <c:crossBetween val="midCat"/>
      </c:valAx>
      <c:valAx>
        <c:axId val="405340368"/>
        <c:scaling>
          <c:orientation val="minMax"/>
          <c:max val="10"/>
          <c:min val="3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r>
                  <a:rPr lang="en-US"/>
                  <a:t>educación hijos (años)</a:t>
                </a:r>
              </a:p>
            </c:rich>
          </c:tx>
          <c:layout>
            <c:manualLayout>
              <c:xMode val="edge"/>
              <c:yMode val="edge"/>
              <c:x val="2.2919930978401002E-3"/>
              <c:y val="9.90313096108888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40533708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6068972823709538"/>
          <c:y val="7.513503435021443E-2"/>
          <c:w val="0.39060859580052487"/>
          <c:h val="0.2304215251782051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 Narrow" panose="020B060602020203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5276840394950634E-2"/>
          <c:y val="6.0843394575678028E-2"/>
          <c:w val="0.88491282339707533"/>
          <c:h val="0.49661679790026247"/>
        </c:manualLayout>
      </c:layout>
      <c:lineChart>
        <c:grouping val="standard"/>
        <c:varyColors val="0"/>
        <c:ser>
          <c:idx val="1"/>
          <c:order val="0"/>
          <c:tx>
            <c:strRef>
              <c:f>annexes!$E$25</c:f>
              <c:strCache>
                <c:ptCount val="1"/>
                <c:pt idx="0">
                  <c:v>1950s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annexes!$B$26:$B$50</c:f>
              <c:strCache>
                <c:ptCount val="25"/>
                <c:pt idx="0">
                  <c:v>Callao</c:v>
                </c:pt>
                <c:pt idx="1">
                  <c:v>Ica</c:v>
                </c:pt>
                <c:pt idx="2">
                  <c:v>Lima</c:v>
                </c:pt>
                <c:pt idx="3">
                  <c:v>Tumbes</c:v>
                </c:pt>
                <c:pt idx="4">
                  <c:v>Moquegua</c:v>
                </c:pt>
                <c:pt idx="5">
                  <c:v>Arequipa</c:v>
                </c:pt>
                <c:pt idx="6">
                  <c:v>Madre de Dios</c:v>
                </c:pt>
                <c:pt idx="7">
                  <c:v>Tacna</c:v>
                </c:pt>
                <c:pt idx="8">
                  <c:v>Lambayeque</c:v>
                </c:pt>
                <c:pt idx="9">
                  <c:v>Piura</c:v>
                </c:pt>
                <c:pt idx="10">
                  <c:v>Amazonas</c:v>
                </c:pt>
                <c:pt idx="11">
                  <c:v>Junín</c:v>
                </c:pt>
                <c:pt idx="12">
                  <c:v>Ucayali</c:v>
                </c:pt>
                <c:pt idx="13">
                  <c:v>Loreto</c:v>
                </c:pt>
                <c:pt idx="14">
                  <c:v>Puno</c:v>
                </c:pt>
                <c:pt idx="15">
                  <c:v>La Libertad</c:v>
                </c:pt>
                <c:pt idx="16">
                  <c:v>Ancash</c:v>
                </c:pt>
                <c:pt idx="17">
                  <c:v>San Martín</c:v>
                </c:pt>
                <c:pt idx="18">
                  <c:v>Pasco</c:v>
                </c:pt>
                <c:pt idx="19">
                  <c:v>Cusco</c:v>
                </c:pt>
                <c:pt idx="20">
                  <c:v>Cajamarca</c:v>
                </c:pt>
                <c:pt idx="21">
                  <c:v>Ayacucho</c:v>
                </c:pt>
                <c:pt idx="22">
                  <c:v>Apurímac</c:v>
                </c:pt>
                <c:pt idx="23">
                  <c:v>Huancavelica</c:v>
                </c:pt>
                <c:pt idx="24">
                  <c:v>Huánuco</c:v>
                </c:pt>
              </c:strCache>
            </c:strRef>
          </c:cat>
          <c:val>
            <c:numRef>
              <c:f>annexes!$E$26:$E$50</c:f>
              <c:numCache>
                <c:formatCode>0.000</c:formatCode>
                <c:ptCount val="25"/>
                <c:pt idx="0">
                  <c:v>0.39658779999999999</c:v>
                </c:pt>
                <c:pt idx="1">
                  <c:v>0.600661</c:v>
                </c:pt>
                <c:pt idx="2">
                  <c:v>0.55642939999999996</c:v>
                </c:pt>
                <c:pt idx="3">
                  <c:v>0.54769420000000002</c:v>
                </c:pt>
                <c:pt idx="4">
                  <c:v>0.68603650000000005</c:v>
                </c:pt>
                <c:pt idx="5">
                  <c:v>0.75887159999999998</c:v>
                </c:pt>
                <c:pt idx="6">
                  <c:v>0.5934545</c:v>
                </c:pt>
                <c:pt idx="7">
                  <c:v>0.70855919999999994</c:v>
                </c:pt>
                <c:pt idx="8">
                  <c:v>0.7575691</c:v>
                </c:pt>
                <c:pt idx="9">
                  <c:v>0.78888829999999999</c:v>
                </c:pt>
                <c:pt idx="10">
                  <c:v>0.63437940000000004</c:v>
                </c:pt>
                <c:pt idx="11">
                  <c:v>0.77961950000000002</c:v>
                </c:pt>
                <c:pt idx="12">
                  <c:v>0.59809769999999995</c:v>
                </c:pt>
                <c:pt idx="13">
                  <c:v>0.67803310000000006</c:v>
                </c:pt>
                <c:pt idx="14">
                  <c:v>0.89227460000000003</c:v>
                </c:pt>
                <c:pt idx="15">
                  <c:v>0.72704120000000005</c:v>
                </c:pt>
                <c:pt idx="16">
                  <c:v>0.78052220000000005</c:v>
                </c:pt>
                <c:pt idx="17">
                  <c:v>0.7390217</c:v>
                </c:pt>
                <c:pt idx="18">
                  <c:v>0.68362400000000001</c:v>
                </c:pt>
                <c:pt idx="19">
                  <c:v>0.89282830000000002</c:v>
                </c:pt>
                <c:pt idx="20">
                  <c:v>0.73184320000000003</c:v>
                </c:pt>
                <c:pt idx="21">
                  <c:v>0.90760490000000005</c:v>
                </c:pt>
                <c:pt idx="22">
                  <c:v>1.008807</c:v>
                </c:pt>
                <c:pt idx="23">
                  <c:v>0.99847039999999998</c:v>
                </c:pt>
                <c:pt idx="24">
                  <c:v>0.87734469999999998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EE-46DD-9DCF-CE6EFE34D005}"/>
            </c:ext>
          </c:extLst>
        </c:ser>
        <c:ser>
          <c:idx val="2"/>
          <c:order val="1"/>
          <c:tx>
            <c:strRef>
              <c:f>annexes!$F$25</c:f>
              <c:strCache>
                <c:ptCount val="1"/>
                <c:pt idx="0">
                  <c:v>1960s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annexes!$B$26:$B$50</c:f>
              <c:strCache>
                <c:ptCount val="25"/>
                <c:pt idx="0">
                  <c:v>Callao</c:v>
                </c:pt>
                <c:pt idx="1">
                  <c:v>Ica</c:v>
                </c:pt>
                <c:pt idx="2">
                  <c:v>Lima</c:v>
                </c:pt>
                <c:pt idx="3">
                  <c:v>Tumbes</c:v>
                </c:pt>
                <c:pt idx="4">
                  <c:v>Moquegua</c:v>
                </c:pt>
                <c:pt idx="5">
                  <c:v>Arequipa</c:v>
                </c:pt>
                <c:pt idx="6">
                  <c:v>Madre de Dios</c:v>
                </c:pt>
                <c:pt idx="7">
                  <c:v>Tacna</c:v>
                </c:pt>
                <c:pt idx="8">
                  <c:v>Lambayeque</c:v>
                </c:pt>
                <c:pt idx="9">
                  <c:v>Piura</c:v>
                </c:pt>
                <c:pt idx="10">
                  <c:v>Amazonas</c:v>
                </c:pt>
                <c:pt idx="11">
                  <c:v>Junín</c:v>
                </c:pt>
                <c:pt idx="12">
                  <c:v>Ucayali</c:v>
                </c:pt>
                <c:pt idx="13">
                  <c:v>Loreto</c:v>
                </c:pt>
                <c:pt idx="14">
                  <c:v>Puno</c:v>
                </c:pt>
                <c:pt idx="15">
                  <c:v>La Libertad</c:v>
                </c:pt>
                <c:pt idx="16">
                  <c:v>Ancash</c:v>
                </c:pt>
                <c:pt idx="17">
                  <c:v>San Martín</c:v>
                </c:pt>
                <c:pt idx="18">
                  <c:v>Pasco</c:v>
                </c:pt>
                <c:pt idx="19">
                  <c:v>Cusco</c:v>
                </c:pt>
                <c:pt idx="20">
                  <c:v>Cajamarca</c:v>
                </c:pt>
                <c:pt idx="21">
                  <c:v>Ayacucho</c:v>
                </c:pt>
                <c:pt idx="22">
                  <c:v>Apurímac</c:v>
                </c:pt>
                <c:pt idx="23">
                  <c:v>Huancavelica</c:v>
                </c:pt>
                <c:pt idx="24">
                  <c:v>Huánuco</c:v>
                </c:pt>
              </c:strCache>
            </c:strRef>
          </c:cat>
          <c:val>
            <c:numRef>
              <c:f>annexes!$F$26:$F$50</c:f>
              <c:numCache>
                <c:formatCode>0.000</c:formatCode>
                <c:ptCount val="25"/>
                <c:pt idx="0">
                  <c:v>0.28903839999999997</c:v>
                </c:pt>
                <c:pt idx="1">
                  <c:v>0.44419459999999999</c:v>
                </c:pt>
                <c:pt idx="2">
                  <c:v>0.40137080000000003</c:v>
                </c:pt>
                <c:pt idx="3">
                  <c:v>0.53013790000000005</c:v>
                </c:pt>
                <c:pt idx="4">
                  <c:v>0.49933810000000001</c:v>
                </c:pt>
                <c:pt idx="5">
                  <c:v>0.5468537</c:v>
                </c:pt>
                <c:pt idx="6">
                  <c:v>0.52626229999999996</c:v>
                </c:pt>
                <c:pt idx="7">
                  <c:v>0.53556550000000003</c:v>
                </c:pt>
                <c:pt idx="8">
                  <c:v>0.58657060000000005</c:v>
                </c:pt>
                <c:pt idx="9">
                  <c:v>0.62212420000000002</c:v>
                </c:pt>
                <c:pt idx="10">
                  <c:v>0.58091780000000004</c:v>
                </c:pt>
                <c:pt idx="11">
                  <c:v>0.63017590000000001</c:v>
                </c:pt>
                <c:pt idx="12">
                  <c:v>0.55626330000000002</c:v>
                </c:pt>
                <c:pt idx="13">
                  <c:v>0.55897050000000004</c:v>
                </c:pt>
                <c:pt idx="14">
                  <c:v>0.68063130000000005</c:v>
                </c:pt>
                <c:pt idx="15">
                  <c:v>0.62622330000000004</c:v>
                </c:pt>
                <c:pt idx="16">
                  <c:v>0.63730730000000002</c:v>
                </c:pt>
                <c:pt idx="17">
                  <c:v>0.58284990000000003</c:v>
                </c:pt>
                <c:pt idx="18">
                  <c:v>0.5898911</c:v>
                </c:pt>
                <c:pt idx="19">
                  <c:v>0.77686149999999998</c:v>
                </c:pt>
                <c:pt idx="20">
                  <c:v>0.76497059999999995</c:v>
                </c:pt>
                <c:pt idx="21">
                  <c:v>0.8175405</c:v>
                </c:pt>
                <c:pt idx="22">
                  <c:v>0.82415360000000004</c:v>
                </c:pt>
                <c:pt idx="23">
                  <c:v>0.96691660000000001</c:v>
                </c:pt>
                <c:pt idx="24">
                  <c:v>0.78192950000000006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EE-46DD-9DCF-CE6EFE34D005}"/>
            </c:ext>
          </c:extLst>
        </c:ser>
        <c:ser>
          <c:idx val="3"/>
          <c:order val="2"/>
          <c:tx>
            <c:strRef>
              <c:f>annexes!$G$25</c:f>
              <c:strCache>
                <c:ptCount val="1"/>
                <c:pt idx="0">
                  <c:v>1970s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annexes!$B$26:$B$50</c:f>
              <c:strCache>
                <c:ptCount val="25"/>
                <c:pt idx="0">
                  <c:v>Callao</c:v>
                </c:pt>
                <c:pt idx="1">
                  <c:v>Ica</c:v>
                </c:pt>
                <c:pt idx="2">
                  <c:v>Lima</c:v>
                </c:pt>
                <c:pt idx="3">
                  <c:v>Tumbes</c:v>
                </c:pt>
                <c:pt idx="4">
                  <c:v>Moquegua</c:v>
                </c:pt>
                <c:pt idx="5">
                  <c:v>Arequipa</c:v>
                </c:pt>
                <c:pt idx="6">
                  <c:v>Madre de Dios</c:v>
                </c:pt>
                <c:pt idx="7">
                  <c:v>Tacna</c:v>
                </c:pt>
                <c:pt idx="8">
                  <c:v>Lambayeque</c:v>
                </c:pt>
                <c:pt idx="9">
                  <c:v>Piura</c:v>
                </c:pt>
                <c:pt idx="10">
                  <c:v>Amazonas</c:v>
                </c:pt>
                <c:pt idx="11">
                  <c:v>Junín</c:v>
                </c:pt>
                <c:pt idx="12">
                  <c:v>Ucayali</c:v>
                </c:pt>
                <c:pt idx="13">
                  <c:v>Loreto</c:v>
                </c:pt>
                <c:pt idx="14">
                  <c:v>Puno</c:v>
                </c:pt>
                <c:pt idx="15">
                  <c:v>La Libertad</c:v>
                </c:pt>
                <c:pt idx="16">
                  <c:v>Ancash</c:v>
                </c:pt>
                <c:pt idx="17">
                  <c:v>San Martín</c:v>
                </c:pt>
                <c:pt idx="18">
                  <c:v>Pasco</c:v>
                </c:pt>
                <c:pt idx="19">
                  <c:v>Cusco</c:v>
                </c:pt>
                <c:pt idx="20">
                  <c:v>Cajamarca</c:v>
                </c:pt>
                <c:pt idx="21">
                  <c:v>Ayacucho</c:v>
                </c:pt>
                <c:pt idx="22">
                  <c:v>Apurímac</c:v>
                </c:pt>
                <c:pt idx="23">
                  <c:v>Huancavelica</c:v>
                </c:pt>
                <c:pt idx="24">
                  <c:v>Huánuco</c:v>
                </c:pt>
              </c:strCache>
            </c:strRef>
          </c:cat>
          <c:val>
            <c:numRef>
              <c:f>annexes!$G$26:$G$50</c:f>
              <c:numCache>
                <c:formatCode>0.000</c:formatCode>
                <c:ptCount val="25"/>
                <c:pt idx="0">
                  <c:v>0.2250934</c:v>
                </c:pt>
                <c:pt idx="1">
                  <c:v>0.28800629999999999</c:v>
                </c:pt>
                <c:pt idx="2">
                  <c:v>0.30713590000000002</c:v>
                </c:pt>
                <c:pt idx="3">
                  <c:v>0.35376960000000002</c:v>
                </c:pt>
                <c:pt idx="4">
                  <c:v>0.40459319999999999</c:v>
                </c:pt>
                <c:pt idx="5">
                  <c:v>0.41368969999999999</c:v>
                </c:pt>
                <c:pt idx="6">
                  <c:v>0.41849439999999999</c:v>
                </c:pt>
                <c:pt idx="7">
                  <c:v>0.42279529999999999</c:v>
                </c:pt>
                <c:pt idx="8">
                  <c:v>0.43048429999999999</c:v>
                </c:pt>
                <c:pt idx="9">
                  <c:v>0.48723420000000001</c:v>
                </c:pt>
                <c:pt idx="10">
                  <c:v>0.49771369999999998</c:v>
                </c:pt>
                <c:pt idx="11">
                  <c:v>0.50063420000000003</c:v>
                </c:pt>
                <c:pt idx="12">
                  <c:v>0.50221660000000001</c:v>
                </c:pt>
                <c:pt idx="13">
                  <c:v>0.51218339999999996</c:v>
                </c:pt>
                <c:pt idx="14">
                  <c:v>0.51713339999999997</c:v>
                </c:pt>
                <c:pt idx="15">
                  <c:v>0.52526470000000003</c:v>
                </c:pt>
                <c:pt idx="16">
                  <c:v>0.5437613</c:v>
                </c:pt>
                <c:pt idx="17">
                  <c:v>0.55489440000000001</c:v>
                </c:pt>
                <c:pt idx="18">
                  <c:v>0.56111270000000002</c:v>
                </c:pt>
                <c:pt idx="19">
                  <c:v>0.5845669</c:v>
                </c:pt>
                <c:pt idx="20">
                  <c:v>0.60716230000000004</c:v>
                </c:pt>
                <c:pt idx="21">
                  <c:v>0.63393440000000001</c:v>
                </c:pt>
                <c:pt idx="22">
                  <c:v>0.65538649999999998</c:v>
                </c:pt>
                <c:pt idx="23">
                  <c:v>0.68680059999999998</c:v>
                </c:pt>
                <c:pt idx="24">
                  <c:v>0.6877683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9EE-46DD-9DCF-CE6EFE34D005}"/>
            </c:ext>
          </c:extLst>
        </c:ser>
        <c:ser>
          <c:idx val="4"/>
          <c:order val="3"/>
          <c:tx>
            <c:strRef>
              <c:f>annexes!$H$25</c:f>
              <c:strCache>
                <c:ptCount val="1"/>
                <c:pt idx="0">
                  <c:v>1980s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annexes!$B$26:$B$50</c:f>
              <c:strCache>
                <c:ptCount val="25"/>
                <c:pt idx="0">
                  <c:v>Callao</c:v>
                </c:pt>
                <c:pt idx="1">
                  <c:v>Ica</c:v>
                </c:pt>
                <c:pt idx="2">
                  <c:v>Lima</c:v>
                </c:pt>
                <c:pt idx="3">
                  <c:v>Tumbes</c:v>
                </c:pt>
                <c:pt idx="4">
                  <c:v>Moquegua</c:v>
                </c:pt>
                <c:pt idx="5">
                  <c:v>Arequipa</c:v>
                </c:pt>
                <c:pt idx="6">
                  <c:v>Madre de Dios</c:v>
                </c:pt>
                <c:pt idx="7">
                  <c:v>Tacna</c:v>
                </c:pt>
                <c:pt idx="8">
                  <c:v>Lambayeque</c:v>
                </c:pt>
                <c:pt idx="9">
                  <c:v>Piura</c:v>
                </c:pt>
                <c:pt idx="10">
                  <c:v>Amazonas</c:v>
                </c:pt>
                <c:pt idx="11">
                  <c:v>Junín</c:v>
                </c:pt>
                <c:pt idx="12">
                  <c:v>Ucayali</c:v>
                </c:pt>
                <c:pt idx="13">
                  <c:v>Loreto</c:v>
                </c:pt>
                <c:pt idx="14">
                  <c:v>Puno</c:v>
                </c:pt>
                <c:pt idx="15">
                  <c:v>La Libertad</c:v>
                </c:pt>
                <c:pt idx="16">
                  <c:v>Ancash</c:v>
                </c:pt>
                <c:pt idx="17">
                  <c:v>San Martín</c:v>
                </c:pt>
                <c:pt idx="18">
                  <c:v>Pasco</c:v>
                </c:pt>
                <c:pt idx="19">
                  <c:v>Cusco</c:v>
                </c:pt>
                <c:pt idx="20">
                  <c:v>Cajamarca</c:v>
                </c:pt>
                <c:pt idx="21">
                  <c:v>Ayacucho</c:v>
                </c:pt>
                <c:pt idx="22">
                  <c:v>Apurímac</c:v>
                </c:pt>
                <c:pt idx="23">
                  <c:v>Huancavelica</c:v>
                </c:pt>
                <c:pt idx="24">
                  <c:v>Huánuco</c:v>
                </c:pt>
              </c:strCache>
            </c:strRef>
          </c:cat>
          <c:val>
            <c:numRef>
              <c:f>annexes!$H$26:$H$50</c:f>
              <c:numCache>
                <c:formatCode>0.000</c:formatCode>
                <c:ptCount val="25"/>
                <c:pt idx="0">
                  <c:v>0.22337660000000001</c:v>
                </c:pt>
                <c:pt idx="1">
                  <c:v>0.2353314</c:v>
                </c:pt>
                <c:pt idx="2">
                  <c:v>0.29396729999999999</c:v>
                </c:pt>
                <c:pt idx="3">
                  <c:v>0.31621549999999998</c:v>
                </c:pt>
                <c:pt idx="4">
                  <c:v>0.27701759999999997</c:v>
                </c:pt>
                <c:pt idx="5">
                  <c:v>0.31162200000000001</c:v>
                </c:pt>
                <c:pt idx="6">
                  <c:v>0.31890540000000001</c:v>
                </c:pt>
                <c:pt idx="7">
                  <c:v>0.29041529999999999</c:v>
                </c:pt>
                <c:pt idx="8">
                  <c:v>0.39897690000000002</c:v>
                </c:pt>
                <c:pt idx="9">
                  <c:v>0.36935170000000001</c:v>
                </c:pt>
                <c:pt idx="10">
                  <c:v>0.40836109999999998</c:v>
                </c:pt>
                <c:pt idx="11">
                  <c:v>0.40644059999999999</c:v>
                </c:pt>
                <c:pt idx="12">
                  <c:v>0.4169311</c:v>
                </c:pt>
                <c:pt idx="13">
                  <c:v>0.46311780000000002</c:v>
                </c:pt>
                <c:pt idx="14">
                  <c:v>0.44607520000000001</c:v>
                </c:pt>
                <c:pt idx="15">
                  <c:v>0.42798940000000002</c:v>
                </c:pt>
                <c:pt idx="16">
                  <c:v>0.40955799999999998</c:v>
                </c:pt>
                <c:pt idx="17">
                  <c:v>0.45944370000000001</c:v>
                </c:pt>
                <c:pt idx="18">
                  <c:v>0.44046970000000002</c:v>
                </c:pt>
                <c:pt idx="19">
                  <c:v>0.4973784</c:v>
                </c:pt>
                <c:pt idx="20">
                  <c:v>0.53746780000000005</c:v>
                </c:pt>
                <c:pt idx="21">
                  <c:v>0.47760180000000002</c:v>
                </c:pt>
                <c:pt idx="22">
                  <c:v>0.4754505</c:v>
                </c:pt>
                <c:pt idx="23">
                  <c:v>0.54822000000000004</c:v>
                </c:pt>
                <c:pt idx="24">
                  <c:v>0.60720059999999998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9EE-46DD-9DCF-CE6EFE34D0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59649440"/>
        <c:axId val="759652064"/>
      </c:lineChart>
      <c:catAx>
        <c:axId val="75964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759652064"/>
        <c:crosses val="autoZero"/>
        <c:auto val="1"/>
        <c:lblAlgn val="ctr"/>
        <c:lblOffset val="100"/>
        <c:noMultiLvlLbl val="0"/>
      </c:catAx>
      <c:valAx>
        <c:axId val="759652064"/>
        <c:scaling>
          <c:orientation val="minMax"/>
          <c:max val="1.01"/>
          <c:min val="0.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r>
                  <a:rPr lang="en-US"/>
                  <a:t>persistencia intergeneracional</a:t>
                </a:r>
              </a:p>
            </c:rich>
          </c:tx>
          <c:layout>
            <c:manualLayout>
              <c:xMode val="edge"/>
              <c:yMode val="edge"/>
              <c:x val="8.3145376948218566E-4"/>
              <c:y val="0.1439351851851851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759649440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4567053159017854"/>
          <c:y val="0.91261519393409141"/>
          <c:w val="0.55381180163757437"/>
          <c:h val="7.81255468066491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>
          <a:solidFill>
            <a:sysClr val="windowText" lastClr="000000"/>
          </a:solidFill>
          <a:latin typeface="Arial Narrow" panose="020B060602020203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r>
              <a:rPr lang="en-US" sz="1000"/>
              <a:t>Perú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ysClr val="windowText" lastClr="000000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4158020286526685"/>
          <c:y val="0.13366666666666666"/>
          <c:w val="0.8106767415791778"/>
          <c:h val="0.75351049868766407"/>
        </c:manualLayout>
      </c:layout>
      <c:lineChart>
        <c:grouping val="standard"/>
        <c:varyColors val="0"/>
        <c:ser>
          <c:idx val="0"/>
          <c:order val="0"/>
          <c:tx>
            <c:strRef>
              <c:f>annexes!$N$81</c:f>
              <c:strCache>
                <c:ptCount val="1"/>
                <c:pt idx="0">
                  <c:v>madre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annexes!$M$82:$M$85</c:f>
              <c:strCache>
                <c:ptCount val="4"/>
                <c:pt idx="0">
                  <c:v>1950s</c:v>
                </c:pt>
                <c:pt idx="1">
                  <c:v>1960s</c:v>
                </c:pt>
                <c:pt idx="2">
                  <c:v>1970s</c:v>
                </c:pt>
                <c:pt idx="3">
                  <c:v>1980s</c:v>
                </c:pt>
              </c:strCache>
            </c:strRef>
          </c:cat>
          <c:val>
            <c:numRef>
              <c:f>annexes!$N$82:$N$85</c:f>
              <c:numCache>
                <c:formatCode>0.0000</c:formatCode>
                <c:ptCount val="4"/>
                <c:pt idx="0">
                  <c:v>0.81401809999999997</c:v>
                </c:pt>
                <c:pt idx="1">
                  <c:v>0.62604680000000001</c:v>
                </c:pt>
                <c:pt idx="2">
                  <c:v>0.47795169999999998</c:v>
                </c:pt>
                <c:pt idx="3">
                  <c:v>0.40050829999999998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0C-46E0-98E2-F58150C1BE8B}"/>
            </c:ext>
          </c:extLst>
        </c:ser>
        <c:ser>
          <c:idx val="1"/>
          <c:order val="1"/>
          <c:tx>
            <c:strRef>
              <c:f>annexes!$N$86</c:f>
              <c:strCache>
                <c:ptCount val="1"/>
                <c:pt idx="0">
                  <c:v>padre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annexes!$M$82:$M$85</c:f>
              <c:strCache>
                <c:ptCount val="4"/>
                <c:pt idx="0">
                  <c:v>1950s</c:v>
                </c:pt>
                <c:pt idx="1">
                  <c:v>1960s</c:v>
                </c:pt>
                <c:pt idx="2">
                  <c:v>1970s</c:v>
                </c:pt>
                <c:pt idx="3">
                  <c:v>1980s</c:v>
                </c:pt>
              </c:strCache>
            </c:strRef>
          </c:cat>
          <c:val>
            <c:numRef>
              <c:f>annexes!$N$87:$N$90</c:f>
              <c:numCache>
                <c:formatCode>0.0000</c:formatCode>
                <c:ptCount val="4"/>
                <c:pt idx="0">
                  <c:v>0.73534449999999996</c:v>
                </c:pt>
                <c:pt idx="1">
                  <c:v>0.58025789999999999</c:v>
                </c:pt>
                <c:pt idx="2">
                  <c:v>0.46102270000000001</c:v>
                </c:pt>
                <c:pt idx="3">
                  <c:v>0.39993790000000001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0C-46E0-98E2-F58150C1BE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13507888"/>
        <c:axId val="813513464"/>
      </c:lineChart>
      <c:catAx>
        <c:axId val="8135078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813513464"/>
        <c:crosses val="autoZero"/>
        <c:auto val="1"/>
        <c:lblAlgn val="ctr"/>
        <c:lblOffset val="100"/>
        <c:noMultiLvlLbl val="0"/>
      </c:catAx>
      <c:valAx>
        <c:axId val="813513464"/>
        <c:scaling>
          <c:orientation val="minMax"/>
          <c:max val="1"/>
          <c:min val="0.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r>
                  <a:rPr lang="en-US"/>
                  <a:t>persistencia intergeneracional</a:t>
                </a:r>
              </a:p>
            </c:rich>
          </c:tx>
          <c:layout>
            <c:manualLayout>
              <c:xMode val="edge"/>
              <c:yMode val="edge"/>
              <c:x val="0"/>
              <c:y val="9.2000218722659677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813507888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6702585028433939"/>
          <c:y val="0.78423283027121615"/>
          <c:w val="0.45726740212160982"/>
          <c:h val="8.937839020122484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 Narrow" panose="020B060602020203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r>
              <a:rPr lang="en-US" sz="1000"/>
              <a:t>Perú</a:t>
            </a:r>
          </a:p>
        </c:rich>
      </c:tx>
      <c:layout>
        <c:manualLayout>
          <c:xMode val="edge"/>
          <c:yMode val="edge"/>
          <c:x val="0.45807291666666666"/>
          <c:y val="6.9444444444444441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ysClr val="windowText" lastClr="000000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4592048064304461"/>
          <c:y val="0.12811111111111112"/>
          <c:w val="0.80633646380139978"/>
          <c:h val="0.7590660542432196"/>
        </c:manualLayout>
      </c:layout>
      <c:lineChart>
        <c:grouping val="standard"/>
        <c:varyColors val="0"/>
        <c:ser>
          <c:idx val="0"/>
          <c:order val="0"/>
          <c:tx>
            <c:strRef>
              <c:f>[1]GA3!$C$14</c:f>
              <c:strCache>
                <c:ptCount val="1"/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annexes!$M$92:$M$95</c:f>
              <c:strCache>
                <c:ptCount val="4"/>
                <c:pt idx="0">
                  <c:v>1950s</c:v>
                </c:pt>
                <c:pt idx="1">
                  <c:v>1960s</c:v>
                </c:pt>
                <c:pt idx="2">
                  <c:v>1970s</c:v>
                </c:pt>
                <c:pt idx="3">
                  <c:v>1980s</c:v>
                </c:pt>
              </c:strCache>
            </c:strRef>
          </c:cat>
          <c:val>
            <c:numRef>
              <c:f>[1]GA3!$C$15:$C$18</c:f>
              <c:numCache>
                <c:formatCode>General</c:formatCode>
                <c:ptCount val="4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DA-4A65-8080-CE430130F8DB}"/>
            </c:ext>
          </c:extLst>
        </c:ser>
        <c:ser>
          <c:idx val="1"/>
          <c:order val="1"/>
          <c:tx>
            <c:strRef>
              <c:f>annexes!$N$96</c:f>
              <c:strCache>
                <c:ptCount val="1"/>
                <c:pt idx="0">
                  <c:v>hija/madre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annexes!$M$92:$M$95</c:f>
              <c:strCache>
                <c:ptCount val="4"/>
                <c:pt idx="0">
                  <c:v>1950s</c:v>
                </c:pt>
                <c:pt idx="1">
                  <c:v>1960s</c:v>
                </c:pt>
                <c:pt idx="2">
                  <c:v>1970s</c:v>
                </c:pt>
                <c:pt idx="3">
                  <c:v>1980s</c:v>
                </c:pt>
              </c:strCache>
            </c:strRef>
          </c:cat>
          <c:val>
            <c:numRef>
              <c:f>annexes!$N$97:$N$100</c:f>
              <c:numCache>
                <c:formatCode>0.0000</c:formatCode>
                <c:ptCount val="4"/>
                <c:pt idx="0">
                  <c:v>0.89454120000000004</c:v>
                </c:pt>
                <c:pt idx="1">
                  <c:v>0.66417570000000004</c:v>
                </c:pt>
                <c:pt idx="2">
                  <c:v>0.50242529999999996</c:v>
                </c:pt>
                <c:pt idx="3">
                  <c:v>0.40644910000000001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DA-4A65-8080-CE430130F8DB}"/>
            </c:ext>
          </c:extLst>
        </c:ser>
        <c:ser>
          <c:idx val="2"/>
          <c:order val="2"/>
          <c:tx>
            <c:strRef>
              <c:f>annexes!$N$101</c:f>
              <c:strCache>
                <c:ptCount val="1"/>
                <c:pt idx="0">
                  <c:v>hijo/padre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annexes!$M$92:$M$95</c:f>
              <c:strCache>
                <c:ptCount val="4"/>
                <c:pt idx="0">
                  <c:v>1950s</c:v>
                </c:pt>
                <c:pt idx="1">
                  <c:v>1960s</c:v>
                </c:pt>
                <c:pt idx="2">
                  <c:v>1970s</c:v>
                </c:pt>
                <c:pt idx="3">
                  <c:v>1980s</c:v>
                </c:pt>
              </c:strCache>
            </c:strRef>
          </c:cat>
          <c:val>
            <c:numRef>
              <c:f>annexes!$N$102:$N$105</c:f>
              <c:numCache>
                <c:formatCode>0.0000</c:formatCode>
                <c:ptCount val="4"/>
                <c:pt idx="0">
                  <c:v>0.72070319999999999</c:v>
                </c:pt>
                <c:pt idx="1">
                  <c:v>0.57563529999999996</c:v>
                </c:pt>
                <c:pt idx="2">
                  <c:v>0.45329320000000001</c:v>
                </c:pt>
                <c:pt idx="3">
                  <c:v>0.38834970000000002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7DA-4A65-8080-CE430130F8DB}"/>
            </c:ext>
          </c:extLst>
        </c:ser>
        <c:ser>
          <c:idx val="3"/>
          <c:order val="3"/>
          <c:tx>
            <c:strRef>
              <c:f>annexes!$N$106</c:f>
              <c:strCache>
                <c:ptCount val="1"/>
                <c:pt idx="0">
                  <c:v>hija/padre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annexes!$M$92:$M$95</c:f>
              <c:strCache>
                <c:ptCount val="4"/>
                <c:pt idx="0">
                  <c:v>1950s</c:v>
                </c:pt>
                <c:pt idx="1">
                  <c:v>1960s</c:v>
                </c:pt>
                <c:pt idx="2">
                  <c:v>1970s</c:v>
                </c:pt>
                <c:pt idx="3">
                  <c:v>1980s</c:v>
                </c:pt>
              </c:strCache>
            </c:strRef>
          </c:cat>
          <c:val>
            <c:numRef>
              <c:f>annexes!$N$107:$N$110</c:f>
              <c:numCache>
                <c:formatCode>0.0000</c:formatCode>
                <c:ptCount val="4"/>
                <c:pt idx="0">
                  <c:v>0.771393</c:v>
                </c:pt>
                <c:pt idx="1">
                  <c:v>0.59655910000000001</c:v>
                </c:pt>
                <c:pt idx="2">
                  <c:v>0.4663736</c:v>
                </c:pt>
                <c:pt idx="3">
                  <c:v>0.39942739999999999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7DA-4A65-8080-CE430130F8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13507888"/>
        <c:axId val="813513464"/>
      </c:lineChart>
      <c:catAx>
        <c:axId val="8135078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813513464"/>
        <c:crosses val="autoZero"/>
        <c:auto val="1"/>
        <c:lblAlgn val="ctr"/>
        <c:lblOffset val="100"/>
        <c:noMultiLvlLbl val="0"/>
      </c:catAx>
      <c:valAx>
        <c:axId val="813513464"/>
        <c:scaling>
          <c:orientation val="minMax"/>
          <c:max val="1"/>
          <c:min val="0.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r>
                  <a:rPr lang="en-US" sz="1000" b="0" i="0" u="none" strike="noStrike" baseline="0">
                    <a:effectLst/>
                  </a:rPr>
                  <a:t>persistencia intergeneracional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"/>
              <c:y val="8.6444663167104113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8135078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411577947287839"/>
          <c:y val="0.74951060804899383"/>
          <c:w val="0.67416885389326331"/>
          <c:h val="0.133822834645669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 Narrow" panose="020B060602020203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60</xdr:col>
      <xdr:colOff>85725</xdr:colOff>
      <xdr:row>5</xdr:row>
      <xdr:rowOff>123825</xdr:rowOff>
    </xdr:from>
    <xdr:to>
      <xdr:col>67</xdr:col>
      <xdr:colOff>78105</xdr:colOff>
      <xdr:row>18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A27CDE9-4D7F-4519-A605-B8ED041021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60</xdr:col>
      <xdr:colOff>66675</xdr:colOff>
      <xdr:row>18</xdr:row>
      <xdr:rowOff>76200</xdr:rowOff>
    </xdr:from>
    <xdr:to>
      <xdr:col>67</xdr:col>
      <xdr:colOff>59055</xdr:colOff>
      <xdr:row>30</xdr:row>
      <xdr:rowOff>104775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F7EF2DA-59CF-4BF8-B46E-1DA434B3FD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60</xdr:col>
      <xdr:colOff>57150</xdr:colOff>
      <xdr:row>31</xdr:row>
      <xdr:rowOff>0</xdr:rowOff>
    </xdr:from>
    <xdr:to>
      <xdr:col>67</xdr:col>
      <xdr:colOff>49530</xdr:colOff>
      <xdr:row>43</xdr:row>
      <xdr:rowOff>28575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5889AE8-B8A1-40A8-BED7-3CB08419D9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52</xdr:col>
      <xdr:colOff>57150</xdr:colOff>
      <xdr:row>5</xdr:row>
      <xdr:rowOff>114300</xdr:rowOff>
    </xdr:from>
    <xdr:to>
      <xdr:col>59</xdr:col>
      <xdr:colOff>116205</xdr:colOff>
      <xdr:row>18</xdr:row>
      <xdr:rowOff>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C9087616-F3DF-4643-9A31-62429E8967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52</xdr:col>
      <xdr:colOff>38100</xdr:colOff>
      <xdr:row>18</xdr:row>
      <xdr:rowOff>66675</xdr:rowOff>
    </xdr:from>
    <xdr:to>
      <xdr:col>59</xdr:col>
      <xdr:colOff>97155</xdr:colOff>
      <xdr:row>30</xdr:row>
      <xdr:rowOff>95250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3AAE3035-8DE6-4112-8EB4-17BC205D44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52</xdr:col>
      <xdr:colOff>19050</xdr:colOff>
      <xdr:row>31</xdr:row>
      <xdr:rowOff>133350</xdr:rowOff>
    </xdr:from>
    <xdr:to>
      <xdr:col>59</xdr:col>
      <xdr:colOff>78105</xdr:colOff>
      <xdr:row>44</xdr:row>
      <xdr:rowOff>19050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7F21CF89-E262-4DC4-82B0-424580EE22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9525</xdr:colOff>
      <xdr:row>3</xdr:row>
      <xdr:rowOff>47625</xdr:rowOff>
    </xdr:from>
    <xdr:to>
      <xdr:col>10</xdr:col>
      <xdr:colOff>550545</xdr:colOff>
      <xdr:row>19</xdr:row>
      <xdr:rowOff>47625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8CCF446D-2335-45AE-9635-4557909D45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</xdr:col>
      <xdr:colOff>0</xdr:colOff>
      <xdr:row>6</xdr:row>
      <xdr:rowOff>0</xdr:rowOff>
    </xdr:from>
    <xdr:to>
      <xdr:col>16</xdr:col>
      <xdr:colOff>487680</xdr:colOff>
      <xdr:row>18</xdr:row>
      <xdr:rowOff>114300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85DE4F09-1B7D-4365-AA07-36FFCBECC9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25854</xdr:colOff>
      <xdr:row>5</xdr:row>
      <xdr:rowOff>126546</xdr:rowOff>
    </xdr:from>
    <xdr:to>
      <xdr:col>21</xdr:col>
      <xdr:colOff>513534</xdr:colOff>
      <xdr:row>18</xdr:row>
      <xdr:rowOff>97971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id="{3C37EF7D-5027-4865-A98C-F16404EC37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12</xdr:col>
      <xdr:colOff>9524</xdr:colOff>
      <xdr:row>59</xdr:row>
      <xdr:rowOff>123825</xdr:rowOff>
    </xdr:from>
    <xdr:to>
      <xdr:col>16</xdr:col>
      <xdr:colOff>497204</xdr:colOff>
      <xdr:row>72</xdr:row>
      <xdr:rowOff>95250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id="{3C1B7F24-60E1-442F-8EE5-818E1CF733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16</xdr:col>
      <xdr:colOff>581024</xdr:colOff>
      <xdr:row>59</xdr:row>
      <xdr:rowOff>104775</xdr:rowOff>
    </xdr:from>
    <xdr:to>
      <xdr:col>21</xdr:col>
      <xdr:colOff>459104</xdr:colOff>
      <xdr:row>72</xdr:row>
      <xdr:rowOff>76200</xdr:rowOff>
    </xdr:to>
    <xdr:graphicFrame macro="">
      <xdr:nvGraphicFramePr>
        <xdr:cNvPr id="18" name="Chart 17">
          <a:extLst>
            <a:ext uri="{FF2B5EF4-FFF2-40B4-BE49-F238E27FC236}">
              <a16:creationId xmlns:a16="http://schemas.microsoft.com/office/drawing/2014/main" id="{8BC0372E-08E0-4D58-BF54-30EDF87F1A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12</xdr:col>
      <xdr:colOff>9525</xdr:colOff>
      <xdr:row>33</xdr:row>
      <xdr:rowOff>28575</xdr:rowOff>
    </xdr:from>
    <xdr:to>
      <xdr:col>16</xdr:col>
      <xdr:colOff>497205</xdr:colOff>
      <xdr:row>46</xdr:row>
      <xdr:rowOff>0</xdr:rowOff>
    </xdr:to>
    <xdr:graphicFrame macro="">
      <xdr:nvGraphicFramePr>
        <xdr:cNvPr id="19" name="Chart 18">
          <a:extLst>
            <a:ext uri="{FF2B5EF4-FFF2-40B4-BE49-F238E27FC236}">
              <a16:creationId xmlns:a16="http://schemas.microsoft.com/office/drawing/2014/main" id="{9308E031-2539-4490-9A69-1912F96398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16</xdr:col>
      <xdr:colOff>561975</xdr:colOff>
      <xdr:row>33</xdr:row>
      <xdr:rowOff>19050</xdr:rowOff>
    </xdr:from>
    <xdr:to>
      <xdr:col>21</xdr:col>
      <xdr:colOff>440055</xdr:colOff>
      <xdr:row>45</xdr:row>
      <xdr:rowOff>133350</xdr:rowOff>
    </xdr:to>
    <xdr:graphicFrame macro="">
      <xdr:nvGraphicFramePr>
        <xdr:cNvPr id="20" name="Chart 19">
          <a:extLst>
            <a:ext uri="{FF2B5EF4-FFF2-40B4-BE49-F238E27FC236}">
              <a16:creationId xmlns:a16="http://schemas.microsoft.com/office/drawing/2014/main" id="{477BD919-A86A-4A33-85F1-46FB80EBCA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12</xdr:col>
      <xdr:colOff>38100</xdr:colOff>
      <xdr:row>19</xdr:row>
      <xdr:rowOff>19050</xdr:rowOff>
    </xdr:from>
    <xdr:to>
      <xdr:col>16</xdr:col>
      <xdr:colOff>525780</xdr:colOff>
      <xdr:row>31</xdr:row>
      <xdr:rowOff>133350</xdr:rowOff>
    </xdr:to>
    <xdr:graphicFrame macro="">
      <xdr:nvGraphicFramePr>
        <xdr:cNvPr id="21" name="Chart 20">
          <a:extLst>
            <a:ext uri="{FF2B5EF4-FFF2-40B4-BE49-F238E27FC236}">
              <a16:creationId xmlns:a16="http://schemas.microsoft.com/office/drawing/2014/main" id="{E827CE0E-9055-4CF2-A9D7-3997246C9D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12</xdr:col>
      <xdr:colOff>16329</xdr:colOff>
      <xdr:row>46</xdr:row>
      <xdr:rowOff>69396</xdr:rowOff>
    </xdr:from>
    <xdr:to>
      <xdr:col>16</xdr:col>
      <xdr:colOff>504009</xdr:colOff>
      <xdr:row>59</xdr:row>
      <xdr:rowOff>40821</xdr:rowOff>
    </xdr:to>
    <xdr:graphicFrame macro="">
      <xdr:nvGraphicFramePr>
        <xdr:cNvPr id="22" name="Chart 21">
          <a:extLst>
            <a:ext uri="{FF2B5EF4-FFF2-40B4-BE49-F238E27FC236}">
              <a16:creationId xmlns:a16="http://schemas.microsoft.com/office/drawing/2014/main" id="{35694636-6098-4292-ACC5-15D7AA7B46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16</xdr:col>
      <xdr:colOff>549729</xdr:colOff>
      <xdr:row>46</xdr:row>
      <xdr:rowOff>78921</xdr:rowOff>
    </xdr:from>
    <xdr:to>
      <xdr:col>21</xdr:col>
      <xdr:colOff>427809</xdr:colOff>
      <xdr:row>59</xdr:row>
      <xdr:rowOff>50346</xdr:rowOff>
    </xdr:to>
    <xdr:graphicFrame macro="">
      <xdr:nvGraphicFramePr>
        <xdr:cNvPr id="23" name="Chart 22">
          <a:extLst>
            <a:ext uri="{FF2B5EF4-FFF2-40B4-BE49-F238E27FC236}">
              <a16:creationId xmlns:a16="http://schemas.microsoft.com/office/drawing/2014/main" id="{AC9363C9-D22D-4BE4-8AE4-5B3CC9997E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17</xdr:col>
      <xdr:colOff>16329</xdr:colOff>
      <xdr:row>19</xdr:row>
      <xdr:rowOff>31296</xdr:rowOff>
    </xdr:from>
    <xdr:to>
      <xdr:col>21</xdr:col>
      <xdr:colOff>504009</xdr:colOff>
      <xdr:row>32</xdr:row>
      <xdr:rowOff>2721</xdr:rowOff>
    </xdr:to>
    <xdr:graphicFrame macro="">
      <xdr:nvGraphicFramePr>
        <xdr:cNvPr id="24" name="Chart 23">
          <a:extLst>
            <a:ext uri="{FF2B5EF4-FFF2-40B4-BE49-F238E27FC236}">
              <a16:creationId xmlns:a16="http://schemas.microsoft.com/office/drawing/2014/main" id="{248DBD15-2587-4FF3-99BD-EDE830B7C8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23</xdr:col>
      <xdr:colOff>19050</xdr:colOff>
      <xdr:row>6</xdr:row>
      <xdr:rowOff>95250</xdr:rowOff>
    </xdr:from>
    <xdr:to>
      <xdr:col>33</xdr:col>
      <xdr:colOff>518160</xdr:colOff>
      <xdr:row>20</xdr:row>
      <xdr:rowOff>124968</xdr:rowOff>
    </xdr:to>
    <xdr:graphicFrame macro="">
      <xdr:nvGraphicFramePr>
        <xdr:cNvPr id="25" name="Chart 24">
          <a:extLst>
            <a:ext uri="{FF2B5EF4-FFF2-40B4-BE49-F238E27FC236}">
              <a16:creationId xmlns:a16="http://schemas.microsoft.com/office/drawing/2014/main" id="{72CE6D9A-F3E5-4BDC-994E-573B705C7D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36</xdr:col>
      <xdr:colOff>57150</xdr:colOff>
      <xdr:row>4</xdr:row>
      <xdr:rowOff>66675</xdr:rowOff>
    </xdr:from>
    <xdr:to>
      <xdr:col>50</xdr:col>
      <xdr:colOff>150495</xdr:colOff>
      <xdr:row>20</xdr:row>
      <xdr:rowOff>66675</xdr:rowOff>
    </xdr:to>
    <xdr:graphicFrame macro="">
      <xdr:nvGraphicFramePr>
        <xdr:cNvPr id="26" name="Chart 25">
          <a:extLst>
            <a:ext uri="{FF2B5EF4-FFF2-40B4-BE49-F238E27FC236}">
              <a16:creationId xmlns:a16="http://schemas.microsoft.com/office/drawing/2014/main" id="{57EB5D9E-7CEE-4BCE-9F09-EF4E9D70E1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0.17632</cdr:x>
      <cdr:y>0.72452</cdr:y>
    </cdr:from>
    <cdr:to>
      <cdr:x>0.36675</cdr:x>
      <cdr:y>0.79495</cdr:y>
    </cdr:to>
    <cdr:sp macro="" textlink="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id="{553755BC-D0E6-46BC-8707-B1E69DC2A396}"/>
            </a:ext>
          </a:extLst>
        </cdr:cNvPr>
        <cdr:cNvSpPr txBox="1"/>
      </cdr:nvSpPr>
      <cdr:spPr>
        <a:xfrm xmlns:a="http://schemas.openxmlformats.org/drawingml/2006/main">
          <a:off x="1031853" y="1470751"/>
          <a:ext cx="1114427" cy="14297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050">
              <a:latin typeface="Arial Narrow" panose="020B0606020202030204" pitchFamily="34" charset="0"/>
            </a:rPr>
            <a:t>Europa</a:t>
          </a:r>
        </a:p>
      </cdr:txBody>
    </cdr:sp>
  </cdr:relSizeAnchor>
  <cdr:relSizeAnchor xmlns:cdr="http://schemas.openxmlformats.org/drawingml/2006/chartDrawing">
    <cdr:from>
      <cdr:x>0.60764</cdr:x>
      <cdr:y>0.72452</cdr:y>
    </cdr:from>
    <cdr:to>
      <cdr:x>0.87972</cdr:x>
      <cdr:y>0.79808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553755BC-D0E6-46BC-8707-B1E69DC2A396}"/>
            </a:ext>
          </a:extLst>
        </cdr:cNvPr>
        <cdr:cNvSpPr txBox="1"/>
      </cdr:nvSpPr>
      <cdr:spPr>
        <a:xfrm xmlns:a="http://schemas.openxmlformats.org/drawingml/2006/main">
          <a:off x="3556007" y="1470751"/>
          <a:ext cx="1592255" cy="149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050">
              <a:latin typeface="Arial Narrow" panose="020B0606020202030204" pitchFamily="34" charset="0"/>
            </a:rPr>
            <a:t>América Latina y el Caribe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cosr/Documents/D%20Drive/a_1SocialTrends/2017/Mobility/PS_2017_Edu_Mobility_complet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,G1"/>
      <sheetName val="G2,3y4, TA1"/>
      <sheetName val="T2,G5"/>
      <sheetName val="G6"/>
      <sheetName val="G7,T3"/>
      <sheetName val="GA1yA2"/>
      <sheetName val="GA3"/>
      <sheetName val="GA4,T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2">
          <cell r="AJ2" t="str">
            <v>1950s</v>
          </cell>
        </row>
        <row r="3">
          <cell r="BB3">
            <v>0.46533333333333332</v>
          </cell>
          <cell r="BC3" t="str">
            <v>AMA</v>
          </cell>
          <cell r="BD3">
            <v>0.40836109999999998</v>
          </cell>
        </row>
        <row r="4">
          <cell r="BB4">
            <v>0.4336666666666667</v>
          </cell>
          <cell r="BC4" t="str">
            <v>ANC</v>
          </cell>
          <cell r="BD4">
            <v>0.40955799999999998</v>
          </cell>
        </row>
        <row r="5">
          <cell r="BB5">
            <v>0.44883333333333325</v>
          </cell>
          <cell r="BC5" t="str">
            <v>APU</v>
          </cell>
          <cell r="BD5">
            <v>0.4754505</v>
          </cell>
        </row>
        <row r="6">
          <cell r="BB6">
            <v>0.40133333333333338</v>
          </cell>
          <cell r="BC6" t="str">
            <v>ARE</v>
          </cell>
          <cell r="BD6">
            <v>0.31162200000000001</v>
          </cell>
        </row>
        <row r="7">
          <cell r="BB7">
            <v>0.45075000000000004</v>
          </cell>
          <cell r="BC7" t="str">
            <v>AYA</v>
          </cell>
          <cell r="BD7">
            <v>0.47760180000000002</v>
          </cell>
        </row>
        <row r="8">
          <cell r="BB8">
            <v>0.50050000000000006</v>
          </cell>
          <cell r="BC8" t="str">
            <v>CAJ</v>
          </cell>
          <cell r="BD8">
            <v>0.53746780000000005</v>
          </cell>
        </row>
        <row r="9">
          <cell r="BB9">
            <v>0.36441666666666661</v>
          </cell>
          <cell r="BC9" t="str">
            <v>CAL</v>
          </cell>
          <cell r="BD9">
            <v>0.22337660000000001</v>
          </cell>
        </row>
        <row r="10">
          <cell r="BB10">
            <v>0.46266666666666662</v>
          </cell>
          <cell r="BC10" t="str">
            <v>CUS</v>
          </cell>
          <cell r="BD10">
            <v>0.4973784</v>
          </cell>
        </row>
        <row r="11">
          <cell r="BB11">
            <v>0.46949999999999997</v>
          </cell>
          <cell r="BC11" t="str">
            <v>HUA</v>
          </cell>
          <cell r="BD11">
            <v>0.54822000000000004</v>
          </cell>
        </row>
        <row r="12">
          <cell r="BB12">
            <v>0.48991666666666672</v>
          </cell>
          <cell r="BC12" t="str">
            <v>HUÁ</v>
          </cell>
          <cell r="BD12">
            <v>0.60720059999999998</v>
          </cell>
        </row>
        <row r="13">
          <cell r="BB13">
            <v>0.32591666666666663</v>
          </cell>
          <cell r="BC13" t="str">
            <v>ICA</v>
          </cell>
          <cell r="BD13">
            <v>0.2353314</v>
          </cell>
        </row>
        <row r="14">
          <cell r="BB14">
            <v>0.40875</v>
          </cell>
          <cell r="BC14" t="str">
            <v>JUN</v>
          </cell>
          <cell r="BD14">
            <v>0.40644059999999999</v>
          </cell>
        </row>
        <row r="15">
          <cell r="BB15">
            <v>0.45241666666666663</v>
          </cell>
          <cell r="BC15" t="str">
            <v>LAL</v>
          </cell>
          <cell r="BD15">
            <v>0.42798940000000002</v>
          </cell>
        </row>
        <row r="16">
          <cell r="BB16">
            <v>0.39416666666666661</v>
          </cell>
          <cell r="BC16" t="str">
            <v>LAM</v>
          </cell>
          <cell r="BD16">
            <v>0.39897690000000002</v>
          </cell>
        </row>
        <row r="17">
          <cell r="BB17">
            <v>0.43075000000000002</v>
          </cell>
          <cell r="BC17" t="str">
            <v>LIM</v>
          </cell>
          <cell r="BD17">
            <v>0.29396729999999999</v>
          </cell>
        </row>
        <row r="18">
          <cell r="BB18">
            <v>0.48591666666666661</v>
          </cell>
          <cell r="BC18" t="str">
            <v>LOR</v>
          </cell>
          <cell r="BD18">
            <v>0.46311780000000002</v>
          </cell>
        </row>
        <row r="19">
          <cell r="BB19">
            <v>0.39458333333333345</v>
          </cell>
          <cell r="BC19" t="str">
            <v>MAD</v>
          </cell>
          <cell r="BD19">
            <v>0.31890540000000001</v>
          </cell>
        </row>
        <row r="20">
          <cell r="BB20">
            <v>0.46525</v>
          </cell>
          <cell r="BC20" t="str">
            <v>MOQ</v>
          </cell>
          <cell r="BD20">
            <v>0.27701759999999997</v>
          </cell>
        </row>
        <row r="21">
          <cell r="BB21">
            <v>0.4306666666666667</v>
          </cell>
          <cell r="BC21" t="str">
            <v>PAS</v>
          </cell>
          <cell r="BD21">
            <v>0.44046970000000002</v>
          </cell>
        </row>
        <row r="22">
          <cell r="BB22">
            <v>0.41783333333333333</v>
          </cell>
          <cell r="BC22" t="str">
            <v>PIU</v>
          </cell>
          <cell r="BD22">
            <v>0.36935170000000001</v>
          </cell>
        </row>
        <row r="23">
          <cell r="BB23">
            <v>0.43808333333333332</v>
          </cell>
          <cell r="BC23" t="str">
            <v>PUN</v>
          </cell>
          <cell r="BD23">
            <v>0.44607520000000001</v>
          </cell>
        </row>
        <row r="24">
          <cell r="BB24">
            <v>0.47516666666666668</v>
          </cell>
          <cell r="BC24" t="str">
            <v>SAN</v>
          </cell>
          <cell r="BD24">
            <v>0.45944370000000001</v>
          </cell>
        </row>
        <row r="25">
          <cell r="BB25">
            <v>0.40933333333333333</v>
          </cell>
          <cell r="BC25" t="str">
            <v>TAC</v>
          </cell>
          <cell r="BD25">
            <v>0.29041529999999999</v>
          </cell>
        </row>
        <row r="26">
          <cell r="BB26">
            <v>0.34508333333333335</v>
          </cell>
          <cell r="BC26" t="str">
            <v>TUM</v>
          </cell>
          <cell r="BD26">
            <v>0.31621549999999998</v>
          </cell>
        </row>
        <row r="27">
          <cell r="BB27">
            <v>0.38316666666666671</v>
          </cell>
          <cell r="BC27" t="str">
            <v>UCA</v>
          </cell>
          <cell r="BD27">
            <v>0.4169311</v>
          </cell>
        </row>
      </sheetData>
      <sheetData sheetId="6">
        <row r="4">
          <cell r="AB4" t="str">
            <v>madre</v>
          </cell>
        </row>
        <row r="14">
          <cell r="AN14" t="str">
            <v>hijo/madre</v>
          </cell>
        </row>
        <row r="15">
          <cell r="AN15">
            <v>0.86265559999999997</v>
          </cell>
        </row>
        <row r="16">
          <cell r="AN16">
            <v>0.73014800000000002</v>
          </cell>
        </row>
        <row r="17">
          <cell r="AN17">
            <v>0.64409490000000003</v>
          </cell>
        </row>
        <row r="18">
          <cell r="AN18">
            <v>0.52910489999999999</v>
          </cell>
        </row>
      </sheetData>
      <sheetData sheetId="7">
        <row r="2">
          <cell r="AA2" t="str">
            <v>1950-64s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2932D9-FB48-473A-A821-916D95BA9E23}">
  <dimension ref="B1:L40"/>
  <sheetViews>
    <sheetView topLeftCell="A19" workbookViewId="0">
      <selection activeCell="J43" sqref="J43"/>
    </sheetView>
  </sheetViews>
  <sheetFormatPr defaultColWidth="9.109375" defaultRowHeight="14.4" x14ac:dyDescent="0.3"/>
  <cols>
    <col min="1" max="1" width="3.44140625" style="317" customWidth="1"/>
    <col min="2" max="12" width="11.88671875" style="317" customWidth="1"/>
    <col min="13" max="16384" width="9.109375" style="317"/>
  </cols>
  <sheetData>
    <row r="1" spans="2:12" ht="16.5" customHeight="1" x14ac:dyDescent="0.3">
      <c r="B1" s="335" t="s">
        <v>468</v>
      </c>
    </row>
    <row r="2" spans="2:12" ht="6.75" customHeight="1" x14ac:dyDescent="0.3"/>
    <row r="3" spans="2:12" ht="13.5" customHeight="1" x14ac:dyDescent="0.3">
      <c r="B3" s="336" t="s">
        <v>426</v>
      </c>
      <c r="C3" s="319"/>
      <c r="D3" s="319"/>
      <c r="E3" s="319"/>
      <c r="F3" s="319"/>
      <c r="G3" s="319"/>
      <c r="H3" s="319"/>
      <c r="I3" s="319"/>
      <c r="J3" s="319"/>
      <c r="K3" s="320"/>
      <c r="L3" s="320"/>
    </row>
    <row r="4" spans="2:12" ht="13.5" customHeight="1" x14ac:dyDescent="0.3">
      <c r="B4" s="321" t="s">
        <v>427</v>
      </c>
      <c r="C4" s="321"/>
      <c r="D4" s="321"/>
      <c r="E4" s="321"/>
      <c r="F4" s="321" t="s">
        <v>428</v>
      </c>
      <c r="G4" s="321"/>
      <c r="H4" s="321"/>
      <c r="I4" s="321"/>
      <c r="J4" s="321"/>
      <c r="K4" s="322"/>
      <c r="L4" s="322"/>
    </row>
    <row r="5" spans="2:12" ht="13.5" customHeight="1" x14ac:dyDescent="0.3">
      <c r="B5" s="323"/>
      <c r="C5" s="323"/>
      <c r="D5" s="323"/>
      <c r="E5" s="323"/>
      <c r="F5" s="323" t="s">
        <v>429</v>
      </c>
      <c r="G5" s="323"/>
      <c r="H5" s="323"/>
      <c r="I5" s="323"/>
      <c r="J5" s="323"/>
      <c r="K5" s="324"/>
      <c r="L5" s="324"/>
    </row>
    <row r="6" spans="2:12" ht="13.5" customHeight="1" x14ac:dyDescent="0.3">
      <c r="B6" s="325"/>
      <c r="C6" s="325"/>
      <c r="D6" s="325"/>
      <c r="E6" s="325"/>
      <c r="F6" s="326" t="s">
        <v>430</v>
      </c>
      <c r="G6" s="325"/>
      <c r="H6" s="325"/>
      <c r="I6" s="325"/>
      <c r="J6" s="325"/>
      <c r="K6" s="327"/>
      <c r="L6" s="327"/>
    </row>
    <row r="7" spans="2:12" ht="13.5" customHeight="1" x14ac:dyDescent="0.3">
      <c r="B7" s="321" t="s">
        <v>431</v>
      </c>
      <c r="C7" s="321"/>
      <c r="D7" s="321"/>
      <c r="E7" s="321"/>
      <c r="F7" s="321" t="s">
        <v>432</v>
      </c>
      <c r="G7" s="321"/>
      <c r="H7" s="321"/>
      <c r="I7" s="321"/>
      <c r="J7" s="321"/>
      <c r="K7" s="322"/>
      <c r="L7" s="322"/>
    </row>
    <row r="8" spans="2:12" ht="13.5" customHeight="1" x14ac:dyDescent="0.3">
      <c r="B8" s="323"/>
      <c r="C8" s="323"/>
      <c r="D8" s="323"/>
      <c r="E8" s="323"/>
      <c r="F8" s="323" t="s">
        <v>433</v>
      </c>
      <c r="G8" s="323"/>
      <c r="H8" s="323"/>
      <c r="I8" s="323"/>
      <c r="J8" s="323"/>
      <c r="K8" s="324"/>
      <c r="L8" s="324"/>
    </row>
    <row r="9" spans="2:12" ht="13.5" customHeight="1" x14ac:dyDescent="0.3">
      <c r="B9" s="323"/>
      <c r="C9" s="323"/>
      <c r="D9" s="323"/>
      <c r="E9" s="323"/>
      <c r="F9" s="323" t="s">
        <v>434</v>
      </c>
      <c r="G9" s="323"/>
      <c r="H9" s="323"/>
      <c r="I9" s="323"/>
      <c r="J9" s="323"/>
      <c r="K9" s="324"/>
      <c r="L9" s="324"/>
    </row>
    <row r="10" spans="2:12" ht="13.5" customHeight="1" x14ac:dyDescent="0.3">
      <c r="B10" s="323"/>
      <c r="C10" s="323"/>
      <c r="D10" s="323"/>
      <c r="E10" s="323"/>
      <c r="F10" s="323" t="s">
        <v>435</v>
      </c>
      <c r="G10" s="323"/>
      <c r="H10" s="323"/>
      <c r="I10" s="323"/>
      <c r="J10" s="323"/>
      <c r="K10" s="324"/>
      <c r="L10" s="324"/>
    </row>
    <row r="11" spans="2:12" ht="13.5" customHeight="1" x14ac:dyDescent="0.3">
      <c r="B11" s="325"/>
      <c r="C11" s="325"/>
      <c r="D11" s="325"/>
      <c r="E11" s="325"/>
      <c r="F11" s="325" t="s">
        <v>436</v>
      </c>
      <c r="G11" s="325"/>
      <c r="H11" s="325"/>
      <c r="I11" s="325"/>
      <c r="J11" s="325"/>
      <c r="K11" s="327"/>
      <c r="L11" s="327"/>
    </row>
    <row r="12" spans="2:12" ht="13.5" customHeight="1" x14ac:dyDescent="0.3">
      <c r="B12" s="328" t="s">
        <v>437</v>
      </c>
      <c r="C12" s="328"/>
      <c r="D12" s="328"/>
      <c r="E12" s="328"/>
      <c r="F12" s="328" t="s">
        <v>438</v>
      </c>
      <c r="G12" s="328"/>
      <c r="H12" s="328"/>
      <c r="I12" s="328"/>
      <c r="J12" s="328"/>
    </row>
    <row r="13" spans="2:12" ht="13.5" customHeight="1" x14ac:dyDescent="0.3">
      <c r="B13" s="328"/>
      <c r="C13" s="328"/>
      <c r="D13" s="328"/>
      <c r="E13" s="328"/>
      <c r="F13" s="328" t="s">
        <v>439</v>
      </c>
      <c r="G13" s="328"/>
      <c r="H13" s="328"/>
      <c r="I13" s="328"/>
      <c r="J13" s="328"/>
    </row>
    <row r="14" spans="2:12" ht="13.5" customHeight="1" x14ac:dyDescent="0.3">
      <c r="B14" s="328"/>
      <c r="C14" s="328"/>
      <c r="D14" s="328"/>
      <c r="E14" s="328"/>
      <c r="F14" s="328" t="s">
        <v>440</v>
      </c>
      <c r="G14" s="328"/>
      <c r="H14" s="328"/>
      <c r="I14" s="328"/>
      <c r="J14" s="328"/>
    </row>
    <row r="15" spans="2:12" ht="13.5" customHeight="1" x14ac:dyDescent="0.3">
      <c r="B15" s="318" t="s">
        <v>441</v>
      </c>
      <c r="C15" s="319"/>
      <c r="D15" s="319"/>
      <c r="E15" s="319"/>
      <c r="F15" s="319"/>
      <c r="G15" s="319"/>
      <c r="H15" s="319"/>
      <c r="I15" s="319"/>
      <c r="J15" s="319"/>
      <c r="K15" s="320"/>
      <c r="L15" s="320"/>
    </row>
    <row r="16" spans="2:12" ht="13.5" customHeight="1" x14ac:dyDescent="0.3">
      <c r="B16" s="321" t="s">
        <v>442</v>
      </c>
      <c r="C16" s="321"/>
      <c r="D16" s="321"/>
      <c r="E16" s="321"/>
      <c r="F16" s="321" t="s">
        <v>443</v>
      </c>
      <c r="G16" s="321"/>
      <c r="H16" s="321"/>
      <c r="I16" s="321"/>
      <c r="J16" s="321"/>
      <c r="K16" s="322"/>
      <c r="L16" s="322"/>
    </row>
    <row r="17" spans="2:12" ht="13.5" customHeight="1" x14ac:dyDescent="0.3">
      <c r="B17" s="323"/>
      <c r="C17" s="323"/>
      <c r="D17" s="323"/>
      <c r="E17" s="323"/>
      <c r="F17" s="323" t="s">
        <v>444</v>
      </c>
      <c r="G17" s="323"/>
      <c r="H17" s="323"/>
      <c r="I17" s="323"/>
      <c r="J17" s="323"/>
      <c r="K17" s="324"/>
      <c r="L17" s="324"/>
    </row>
    <row r="18" spans="2:12" ht="13.5" customHeight="1" x14ac:dyDescent="0.3">
      <c r="B18" s="325"/>
      <c r="C18" s="325"/>
      <c r="D18" s="325"/>
      <c r="E18" s="325"/>
      <c r="F18" s="325" t="s">
        <v>445</v>
      </c>
      <c r="G18" s="325"/>
      <c r="H18" s="325"/>
      <c r="I18" s="325"/>
      <c r="J18" s="325"/>
      <c r="K18" s="327"/>
      <c r="L18" s="327"/>
    </row>
    <row r="19" spans="2:12" ht="13.5" customHeight="1" x14ac:dyDescent="0.3">
      <c r="B19" s="328" t="s">
        <v>446</v>
      </c>
      <c r="C19" s="328"/>
      <c r="D19" s="328"/>
      <c r="E19" s="328"/>
      <c r="F19" s="328" t="s">
        <v>447</v>
      </c>
      <c r="G19" s="328"/>
      <c r="H19" s="328"/>
      <c r="I19" s="328"/>
      <c r="J19" s="328"/>
    </row>
    <row r="20" spans="2:12" ht="13.5" customHeight="1" x14ac:dyDescent="0.3">
      <c r="B20" s="328"/>
      <c r="C20" s="328"/>
      <c r="D20" s="328"/>
      <c r="E20" s="328"/>
      <c r="F20" s="328" t="s">
        <v>448</v>
      </c>
      <c r="G20" s="328"/>
      <c r="H20" s="328"/>
      <c r="I20" s="328"/>
      <c r="J20" s="328"/>
    </row>
    <row r="21" spans="2:12" ht="13.5" customHeight="1" x14ac:dyDescent="0.3">
      <c r="B21" s="328"/>
      <c r="C21" s="328"/>
      <c r="D21" s="328"/>
      <c r="E21" s="328"/>
      <c r="F21" s="328" t="s">
        <v>449</v>
      </c>
      <c r="G21" s="328"/>
      <c r="H21" s="328"/>
      <c r="I21" s="328"/>
      <c r="J21" s="328"/>
    </row>
    <row r="22" spans="2:12" ht="13.5" customHeight="1" x14ac:dyDescent="0.3">
      <c r="B22" s="328"/>
      <c r="C22" s="328"/>
      <c r="D22" s="328"/>
      <c r="E22" s="328"/>
      <c r="F22" s="328" t="s">
        <v>450</v>
      </c>
      <c r="G22" s="328"/>
      <c r="H22" s="328"/>
      <c r="I22" s="328"/>
      <c r="J22" s="328"/>
    </row>
    <row r="23" spans="2:12" ht="13.5" customHeight="1" x14ac:dyDescent="0.3">
      <c r="B23" s="321" t="s">
        <v>451</v>
      </c>
      <c r="C23" s="321"/>
      <c r="D23" s="321"/>
      <c r="E23" s="321"/>
      <c r="F23" s="321" t="s">
        <v>452</v>
      </c>
      <c r="G23" s="321"/>
      <c r="H23" s="321"/>
      <c r="I23" s="321"/>
      <c r="J23" s="321"/>
      <c r="K23" s="322"/>
      <c r="L23" s="322"/>
    </row>
    <row r="24" spans="2:12" ht="13.5" customHeight="1" x14ac:dyDescent="0.3">
      <c r="B24" s="323"/>
      <c r="C24" s="323"/>
      <c r="D24" s="323"/>
      <c r="E24" s="323"/>
      <c r="F24" s="323" t="s">
        <v>453</v>
      </c>
      <c r="G24" s="323"/>
      <c r="H24" s="323"/>
      <c r="I24" s="323"/>
      <c r="J24" s="323"/>
      <c r="K24" s="324"/>
      <c r="L24" s="324"/>
    </row>
    <row r="25" spans="2:12" ht="13.5" customHeight="1" x14ac:dyDescent="0.3">
      <c r="B25" s="323"/>
      <c r="C25" s="323"/>
      <c r="D25" s="323"/>
      <c r="E25" s="323"/>
      <c r="F25" s="323" t="s">
        <v>454</v>
      </c>
      <c r="G25" s="323"/>
      <c r="H25" s="323"/>
      <c r="I25" s="323"/>
      <c r="J25" s="323"/>
      <c r="K25" s="324"/>
      <c r="L25" s="324"/>
    </row>
    <row r="26" spans="2:12" ht="13.5" customHeight="1" x14ac:dyDescent="0.3">
      <c r="B26" s="325"/>
      <c r="C26" s="325"/>
      <c r="D26" s="325"/>
      <c r="E26" s="325"/>
      <c r="F26" s="325" t="s">
        <v>455</v>
      </c>
      <c r="G26" s="325"/>
      <c r="H26" s="325"/>
      <c r="I26" s="325"/>
      <c r="J26" s="325"/>
      <c r="K26" s="327"/>
      <c r="L26" s="327"/>
    </row>
    <row r="27" spans="2:12" ht="13.5" customHeight="1" x14ac:dyDescent="0.3">
      <c r="B27" s="321" t="s">
        <v>456</v>
      </c>
      <c r="C27" s="321"/>
      <c r="D27" s="321"/>
      <c r="E27" s="321"/>
      <c r="F27" s="321" t="s">
        <v>457</v>
      </c>
      <c r="G27" s="321"/>
      <c r="H27" s="321"/>
      <c r="I27" s="321"/>
      <c r="J27" s="321"/>
      <c r="K27" s="322"/>
      <c r="L27" s="322"/>
    </row>
    <row r="28" spans="2:12" ht="13.5" customHeight="1" x14ac:dyDescent="0.3">
      <c r="B28" s="323"/>
      <c r="C28" s="323"/>
      <c r="D28" s="323"/>
      <c r="E28" s="323"/>
      <c r="F28" s="323" t="s">
        <v>458</v>
      </c>
      <c r="G28" s="323"/>
      <c r="H28" s="323"/>
      <c r="I28" s="323"/>
      <c r="J28" s="323"/>
      <c r="K28" s="324"/>
      <c r="L28" s="324"/>
    </row>
    <row r="29" spans="2:12" ht="13.5" customHeight="1" x14ac:dyDescent="0.3">
      <c r="B29" s="323"/>
      <c r="C29" s="323"/>
      <c r="D29" s="323"/>
      <c r="E29" s="323"/>
      <c r="F29" s="323" t="s">
        <v>459</v>
      </c>
      <c r="G29" s="323"/>
      <c r="H29" s="323"/>
      <c r="I29" s="323"/>
      <c r="J29" s="323"/>
      <c r="K29" s="324"/>
      <c r="L29" s="324"/>
    </row>
    <row r="30" spans="2:12" ht="13.5" customHeight="1" x14ac:dyDescent="0.3">
      <c r="B30" s="323"/>
      <c r="C30" s="323"/>
      <c r="D30" s="323"/>
      <c r="E30" s="323"/>
      <c r="F30" s="323" t="s">
        <v>460</v>
      </c>
      <c r="G30" s="323"/>
      <c r="H30" s="323"/>
      <c r="I30" s="323"/>
      <c r="J30" s="323"/>
      <c r="K30" s="324"/>
      <c r="L30" s="324"/>
    </row>
    <row r="31" spans="2:12" ht="13.5" customHeight="1" x14ac:dyDescent="0.3">
      <c r="B31" s="325"/>
      <c r="C31" s="325"/>
      <c r="D31" s="325"/>
      <c r="E31" s="325"/>
      <c r="F31" s="325" t="s">
        <v>461</v>
      </c>
      <c r="G31" s="325"/>
      <c r="H31" s="325"/>
      <c r="I31" s="325"/>
      <c r="J31" s="325"/>
      <c r="K31" s="327"/>
      <c r="L31" s="327"/>
    </row>
    <row r="32" spans="2:12" ht="13.5" customHeight="1" x14ac:dyDescent="0.3">
      <c r="B32" s="323" t="s">
        <v>462</v>
      </c>
      <c r="C32" s="323"/>
      <c r="D32" s="323"/>
      <c r="E32" s="323"/>
      <c r="F32" s="337" t="s">
        <v>471</v>
      </c>
      <c r="G32" s="323"/>
      <c r="H32" s="323"/>
      <c r="I32" s="323"/>
      <c r="J32" s="323"/>
      <c r="K32" s="324"/>
      <c r="L32" s="324"/>
    </row>
    <row r="33" spans="2:12" ht="13.5" customHeight="1" x14ac:dyDescent="0.3">
      <c r="B33" s="325"/>
      <c r="C33" s="325"/>
      <c r="D33" s="325"/>
      <c r="E33" s="325"/>
      <c r="F33" s="325" t="s">
        <v>463</v>
      </c>
      <c r="G33" s="325"/>
      <c r="H33" s="325"/>
      <c r="I33" s="325"/>
      <c r="J33" s="325"/>
      <c r="K33" s="327"/>
      <c r="L33" s="327"/>
    </row>
    <row r="34" spans="2:12" ht="13.5" customHeight="1" x14ac:dyDescent="0.3">
      <c r="B34" s="318" t="s">
        <v>464</v>
      </c>
      <c r="C34" s="319"/>
      <c r="D34" s="319"/>
      <c r="E34" s="319"/>
      <c r="F34" s="319"/>
      <c r="G34" s="319"/>
      <c r="H34" s="319"/>
      <c r="I34" s="319"/>
      <c r="J34" s="319"/>
      <c r="K34" s="320"/>
      <c r="L34" s="320"/>
    </row>
    <row r="35" spans="2:12" ht="13.5" customHeight="1" x14ac:dyDescent="0.3">
      <c r="B35" s="329"/>
      <c r="C35" s="329"/>
      <c r="D35" s="329"/>
      <c r="E35" s="329"/>
      <c r="F35" s="329" t="s">
        <v>465</v>
      </c>
      <c r="G35" s="329"/>
      <c r="H35" s="329"/>
      <c r="I35" s="329"/>
      <c r="J35" s="329"/>
      <c r="K35" s="330"/>
      <c r="L35" s="330"/>
    </row>
    <row r="36" spans="2:12" ht="13.5" customHeight="1" x14ac:dyDescent="0.3">
      <c r="B36" s="331" t="s">
        <v>466</v>
      </c>
      <c r="C36" s="332"/>
      <c r="D36" s="332"/>
      <c r="E36" s="332"/>
      <c r="F36" s="332"/>
      <c r="G36" s="332"/>
      <c r="H36" s="332"/>
      <c r="I36" s="332"/>
      <c r="J36" s="332"/>
      <c r="K36" s="333"/>
      <c r="L36" s="333"/>
    </row>
    <row r="37" spans="2:12" ht="13.5" customHeight="1" x14ac:dyDescent="0.3">
      <c r="B37" s="336" t="s">
        <v>472</v>
      </c>
      <c r="C37" s="319"/>
      <c r="D37" s="319"/>
      <c r="E37" s="319"/>
      <c r="F37" s="319"/>
      <c r="G37" s="319"/>
      <c r="H37" s="319"/>
      <c r="I37" s="319"/>
      <c r="J37" s="319"/>
      <c r="K37" s="320"/>
      <c r="L37" s="320"/>
    </row>
    <row r="38" spans="2:12" ht="13.5" customHeight="1" x14ac:dyDescent="0.3">
      <c r="B38" s="336" t="s">
        <v>473</v>
      </c>
      <c r="C38" s="319"/>
      <c r="D38" s="319"/>
      <c r="E38" s="319"/>
      <c r="F38" s="319"/>
      <c r="G38" s="319"/>
      <c r="H38" s="319"/>
      <c r="I38" s="319"/>
      <c r="J38" s="319"/>
      <c r="K38" s="320"/>
      <c r="L38" s="320"/>
    </row>
    <row r="39" spans="2:12" ht="12.75" customHeight="1" x14ac:dyDescent="0.3">
      <c r="B39" s="334" t="s">
        <v>467</v>
      </c>
    </row>
    <row r="40" spans="2:12" ht="12.75" customHeight="1" x14ac:dyDescent="0.3"/>
  </sheetData>
  <pageMargins left="0.7" right="0.7" top="0.75" bottom="0.75" header="0.3" footer="0.3"/>
  <pageSetup paperSize="3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FBF4C3-8ECD-4522-B53F-BCD3D36D944B}">
  <dimension ref="B1:AL51"/>
  <sheetViews>
    <sheetView topLeftCell="A19" workbookViewId="0">
      <selection activeCell="AF48" sqref="AF48"/>
    </sheetView>
  </sheetViews>
  <sheetFormatPr defaultColWidth="9.109375" defaultRowHeight="12" customHeight="1" x14ac:dyDescent="0.3"/>
  <cols>
    <col min="1" max="1" width="3.33203125" style="14" customWidth="1"/>
    <col min="2" max="2" width="6.109375" style="14" customWidth="1"/>
    <col min="3" max="19" width="4.44140625" style="35" bestFit="1" customWidth="1"/>
    <col min="20" max="20" width="3.109375" style="14" customWidth="1"/>
    <col min="21" max="21" width="6.5546875" style="14" customWidth="1"/>
    <col min="22" max="38" width="4.44140625" style="35" bestFit="1" customWidth="1"/>
    <col min="39" max="39" width="3.109375" style="14" customWidth="1"/>
    <col min="40" max="16384" width="9.109375" style="14"/>
  </cols>
  <sheetData>
    <row r="1" spans="2:38" ht="13.8" x14ac:dyDescent="0.3">
      <c r="B1" s="181" t="s">
        <v>420</v>
      </c>
    </row>
    <row r="3" spans="2:38" ht="12" customHeight="1" x14ac:dyDescent="0.3">
      <c r="B3" s="313" t="s">
        <v>421</v>
      </c>
      <c r="C3" s="14"/>
      <c r="U3" s="313" t="s">
        <v>424</v>
      </c>
    </row>
    <row r="4" spans="2:38" ht="12" customHeight="1" x14ac:dyDescent="0.3">
      <c r="B4" s="302"/>
      <c r="C4" s="202">
        <v>1999</v>
      </c>
      <c r="D4" s="202">
        <v>2000</v>
      </c>
      <c r="E4" s="202">
        <v>2001</v>
      </c>
      <c r="F4" s="202">
        <v>2002</v>
      </c>
      <c r="G4" s="202">
        <v>2003</v>
      </c>
      <c r="H4" s="202">
        <v>2004</v>
      </c>
      <c r="I4" s="202">
        <v>2005</v>
      </c>
      <c r="J4" s="202">
        <v>2006</v>
      </c>
      <c r="K4" s="202">
        <v>2007</v>
      </c>
      <c r="L4" s="202">
        <v>2008</v>
      </c>
      <c r="M4" s="202">
        <v>2009</v>
      </c>
      <c r="N4" s="202">
        <v>2010</v>
      </c>
      <c r="O4" s="202">
        <v>2011</v>
      </c>
      <c r="P4" s="202">
        <v>2012</v>
      </c>
      <c r="Q4" s="202">
        <v>2013</v>
      </c>
      <c r="R4" s="202">
        <v>2014</v>
      </c>
      <c r="S4" s="202">
        <v>2015</v>
      </c>
      <c r="U4" s="302"/>
      <c r="V4" s="202">
        <v>1999</v>
      </c>
      <c r="W4" s="202">
        <v>2000</v>
      </c>
      <c r="X4" s="202">
        <v>2001</v>
      </c>
      <c r="Y4" s="202">
        <v>2002</v>
      </c>
      <c r="Z4" s="202">
        <v>2003</v>
      </c>
      <c r="AA4" s="202">
        <v>2004</v>
      </c>
      <c r="AB4" s="202">
        <v>2005</v>
      </c>
      <c r="AC4" s="202">
        <v>2006</v>
      </c>
      <c r="AD4" s="202">
        <v>2007</v>
      </c>
      <c r="AE4" s="202">
        <v>2008</v>
      </c>
      <c r="AF4" s="202">
        <v>2009</v>
      </c>
      <c r="AG4" s="202">
        <v>2010</v>
      </c>
      <c r="AH4" s="202">
        <v>2011</v>
      </c>
      <c r="AI4" s="202">
        <v>2012</v>
      </c>
      <c r="AJ4" s="202">
        <v>2013</v>
      </c>
      <c r="AK4" s="202">
        <v>2014</v>
      </c>
      <c r="AL4" s="202">
        <v>2015</v>
      </c>
    </row>
    <row r="5" spans="2:38" ht="12" customHeight="1" x14ac:dyDescent="0.3">
      <c r="B5" s="203" t="s">
        <v>0</v>
      </c>
      <c r="C5" s="204">
        <v>20.138999999999999</v>
      </c>
      <c r="D5" s="204">
        <v>20.071000000000002</v>
      </c>
      <c r="E5" s="204">
        <v>20.673999999999999</v>
      </c>
      <c r="F5" s="204">
        <v>18.318999999999999</v>
      </c>
      <c r="G5" s="204">
        <v>17.882000000000001</v>
      </c>
      <c r="H5" s="204">
        <v>17.690999999999999</v>
      </c>
      <c r="I5" s="204">
        <v>14.273</v>
      </c>
      <c r="J5" s="204">
        <v>19.234999999999999</v>
      </c>
      <c r="K5" s="204">
        <v>20.925999999999998</v>
      </c>
      <c r="L5" s="204">
        <v>21.751999999999999</v>
      </c>
      <c r="M5" s="204">
        <v>26.024000000000001</v>
      </c>
      <c r="N5" s="204">
        <v>24.832999999999998</v>
      </c>
      <c r="O5" s="204">
        <v>25.635999999999999</v>
      </c>
      <c r="P5" s="204">
        <v>27.116</v>
      </c>
      <c r="Q5" s="204">
        <v>28.257000000000001</v>
      </c>
      <c r="R5" s="204">
        <v>28.132000000000001</v>
      </c>
      <c r="S5" s="204">
        <v>30.847999999999999</v>
      </c>
      <c r="U5" s="14" t="s">
        <v>0</v>
      </c>
      <c r="V5" s="200">
        <v>4.3869999999999996</v>
      </c>
      <c r="W5" s="200">
        <v>4.4470000000000001</v>
      </c>
      <c r="X5" s="200">
        <v>4.6260000000000003</v>
      </c>
      <c r="Y5" s="200">
        <v>3.8879999999999999</v>
      </c>
      <c r="Z5" s="200">
        <v>3.6230000000000002</v>
      </c>
      <c r="AA5" s="200">
        <v>3.7269999999999999</v>
      </c>
      <c r="AB5" s="200">
        <v>4.1950000000000003</v>
      </c>
      <c r="AC5" s="200">
        <v>4.5549999999999997</v>
      </c>
      <c r="AD5" s="200">
        <v>4.8230000000000004</v>
      </c>
      <c r="AE5" s="200">
        <v>5.1470000000000002</v>
      </c>
      <c r="AF5" s="200">
        <v>5.9119999999999999</v>
      </c>
      <c r="AG5" s="200">
        <v>5.41</v>
      </c>
      <c r="AH5" s="200">
        <v>5.774</v>
      </c>
      <c r="AI5" s="200">
        <v>5.8470000000000004</v>
      </c>
      <c r="AJ5" s="200">
        <v>5.9980000000000002</v>
      </c>
      <c r="AK5" s="200">
        <v>5.9850000000000003</v>
      </c>
      <c r="AL5" s="200">
        <v>6.625</v>
      </c>
    </row>
    <row r="6" spans="2:38" ht="12" customHeight="1" x14ac:dyDescent="0.3">
      <c r="B6" s="15" t="s">
        <v>1</v>
      </c>
      <c r="C6" s="205">
        <v>16.125</v>
      </c>
      <c r="D6" s="205">
        <v>15.72</v>
      </c>
      <c r="E6" s="205">
        <v>17.100999999999999</v>
      </c>
      <c r="F6" s="205">
        <v>17.145</v>
      </c>
      <c r="G6" s="205">
        <v>17.526</v>
      </c>
      <c r="H6" s="205">
        <v>16.861999999999998</v>
      </c>
      <c r="I6" s="205">
        <v>17.481000000000002</v>
      </c>
      <c r="J6" s="205">
        <v>16.547999999999998</v>
      </c>
      <c r="K6" s="205">
        <v>17.119</v>
      </c>
      <c r="L6" s="205">
        <v>18.001000000000001</v>
      </c>
      <c r="M6" s="205"/>
      <c r="N6" s="205">
        <v>18.088999999999999</v>
      </c>
      <c r="O6" s="205">
        <v>17.463000000000001</v>
      </c>
      <c r="P6" s="205">
        <v>18.344000000000001</v>
      </c>
      <c r="Q6" s="205">
        <v>20.076000000000001</v>
      </c>
      <c r="R6" s="205">
        <v>22.224</v>
      </c>
      <c r="S6" s="205" t="s">
        <v>324</v>
      </c>
      <c r="U6" s="14" t="s">
        <v>1</v>
      </c>
      <c r="V6" s="200">
        <v>5.8760000000000003</v>
      </c>
      <c r="W6" s="200">
        <v>5.81</v>
      </c>
      <c r="X6" s="200">
        <v>6.2949999999999999</v>
      </c>
      <c r="Y6" s="200">
        <v>6.4820000000000002</v>
      </c>
      <c r="Z6" s="200">
        <v>7.4710000000000001</v>
      </c>
      <c r="AA6" s="200">
        <v>6.8620000000000001</v>
      </c>
      <c r="AB6" s="200">
        <v>7.0940000000000003</v>
      </c>
      <c r="AC6" s="200">
        <v>6.7549999999999999</v>
      </c>
      <c r="AD6" s="200">
        <v>7.0309999999999997</v>
      </c>
      <c r="AE6" s="200">
        <v>7.0659999999999998</v>
      </c>
      <c r="AF6" s="200"/>
      <c r="AG6" s="200">
        <v>7.1070000000000002</v>
      </c>
      <c r="AH6" s="200">
        <v>6.5609999999999999</v>
      </c>
      <c r="AI6" s="200">
        <v>6.8979999999999997</v>
      </c>
      <c r="AJ6" s="200">
        <v>7.5069999999999997</v>
      </c>
      <c r="AK6" s="200">
        <v>8.1739999999999995</v>
      </c>
      <c r="AL6" s="200" t="s">
        <v>307</v>
      </c>
    </row>
    <row r="7" spans="2:38" ht="12" customHeight="1" x14ac:dyDescent="0.3">
      <c r="B7" s="15" t="s">
        <v>2</v>
      </c>
      <c r="C7" s="205"/>
      <c r="D7" s="205">
        <v>20.001999999999999</v>
      </c>
      <c r="E7" s="205">
        <v>20.338000000000001</v>
      </c>
      <c r="F7" s="205">
        <v>20.073</v>
      </c>
      <c r="G7" s="205">
        <v>21.338999999999999</v>
      </c>
      <c r="H7" s="205">
        <v>21.181999999999999</v>
      </c>
      <c r="I7" s="205">
        <v>21.242999999999999</v>
      </c>
      <c r="J7" s="205">
        <v>22.198</v>
      </c>
      <c r="K7" s="205">
        <v>22.698</v>
      </c>
      <c r="L7" s="205">
        <v>23.045999999999999</v>
      </c>
      <c r="M7" s="205">
        <v>24.516999999999999</v>
      </c>
      <c r="N7" s="205">
        <v>23.713000000000001</v>
      </c>
      <c r="O7" s="205">
        <v>23.166</v>
      </c>
      <c r="P7" s="205">
        <v>23.6</v>
      </c>
      <c r="Q7" s="205">
        <v>21.640999999999998</v>
      </c>
      <c r="R7" s="205">
        <v>24.195</v>
      </c>
      <c r="S7" s="205">
        <v>25.641999999999999</v>
      </c>
      <c r="U7" s="14" t="s">
        <v>2</v>
      </c>
      <c r="V7" s="200"/>
      <c r="W7" s="200">
        <v>4.6710000000000003</v>
      </c>
      <c r="X7" s="200">
        <v>4.9160000000000004</v>
      </c>
      <c r="Y7" s="200">
        <v>3.931</v>
      </c>
      <c r="Z7" s="200">
        <v>4.8769999999999998</v>
      </c>
      <c r="AA7" s="200">
        <v>4.3170000000000002</v>
      </c>
      <c r="AB7" s="200">
        <v>4.2859999999999996</v>
      </c>
      <c r="AC7" s="200">
        <v>4.43</v>
      </c>
      <c r="AD7" s="200">
        <v>4.75</v>
      </c>
      <c r="AE7" s="200">
        <v>4.9160000000000004</v>
      </c>
      <c r="AF7" s="200">
        <v>5.3339999999999996</v>
      </c>
      <c r="AG7" s="200">
        <v>5.2220000000000004</v>
      </c>
      <c r="AH7" s="200">
        <v>5.1870000000000003</v>
      </c>
      <c r="AI7" s="200">
        <v>5.0810000000000004</v>
      </c>
      <c r="AJ7" s="200">
        <v>4.5819999999999999</v>
      </c>
      <c r="AK7" s="200">
        <v>5.1859999999999999</v>
      </c>
      <c r="AL7" s="200">
        <v>5.5529999999999999</v>
      </c>
    </row>
    <row r="8" spans="2:38" ht="12" customHeight="1" x14ac:dyDescent="0.3">
      <c r="B8" s="15" t="s">
        <v>3</v>
      </c>
      <c r="C8" s="205">
        <v>14.271000000000001</v>
      </c>
      <c r="D8" s="205">
        <v>14.222</v>
      </c>
      <c r="E8" s="205">
        <v>14.41</v>
      </c>
      <c r="F8" s="205">
        <v>14.394</v>
      </c>
      <c r="G8" s="205">
        <v>13.718999999999999</v>
      </c>
      <c r="H8" s="205">
        <v>12.839</v>
      </c>
      <c r="I8" s="205">
        <v>12.260999999999999</v>
      </c>
      <c r="J8" s="205">
        <v>11.494999999999999</v>
      </c>
      <c r="K8" s="205">
        <v>11.821</v>
      </c>
      <c r="L8" s="205">
        <v>13.551</v>
      </c>
      <c r="M8" s="205">
        <v>15.747999999999999</v>
      </c>
      <c r="N8" s="205">
        <v>14.913</v>
      </c>
      <c r="O8" s="205">
        <v>14.343999999999999</v>
      </c>
      <c r="P8" s="205">
        <v>14.747</v>
      </c>
      <c r="Q8" s="205">
        <v>14.74</v>
      </c>
      <c r="R8" s="205">
        <v>15.141999999999999</v>
      </c>
      <c r="S8" s="205">
        <v>16.033000000000001</v>
      </c>
      <c r="U8" s="14" t="s">
        <v>3</v>
      </c>
      <c r="V8" s="200">
        <v>3.6139999999999999</v>
      </c>
      <c r="W8" s="200">
        <v>3.5539999999999998</v>
      </c>
      <c r="X8" s="200">
        <v>3.6960000000000002</v>
      </c>
      <c r="Y8" s="200">
        <v>3.7959999999999998</v>
      </c>
      <c r="Z8" s="200">
        <v>3.5960000000000001</v>
      </c>
      <c r="AA8" s="200">
        <v>3.4420000000000002</v>
      </c>
      <c r="AB8" s="200">
        <v>3.13</v>
      </c>
      <c r="AC8" s="200">
        <v>2.9129999999999998</v>
      </c>
      <c r="AD8" s="200">
        <v>3.11</v>
      </c>
      <c r="AE8" s="200">
        <v>3.7519999999999998</v>
      </c>
      <c r="AF8" s="200">
        <v>4.25</v>
      </c>
      <c r="AG8" s="200">
        <v>3.9969999999999999</v>
      </c>
      <c r="AH8" s="200">
        <v>3.8719999999999999</v>
      </c>
      <c r="AI8" s="200">
        <v>4.0759999999999996</v>
      </c>
      <c r="AJ8" s="200">
        <v>4.2629999999999999</v>
      </c>
      <c r="AK8" s="200">
        <v>4.3360000000000003</v>
      </c>
      <c r="AL8" s="200">
        <v>4.6929999999999996</v>
      </c>
    </row>
    <row r="9" spans="2:38" ht="12" customHeight="1" x14ac:dyDescent="0.3">
      <c r="B9" s="15" t="s">
        <v>4</v>
      </c>
      <c r="C9" s="205"/>
      <c r="D9" s="205"/>
      <c r="E9" s="205"/>
      <c r="F9" s="205"/>
      <c r="G9" s="205"/>
      <c r="H9" s="205"/>
      <c r="I9" s="205"/>
      <c r="J9" s="205"/>
      <c r="K9" s="205"/>
      <c r="L9" s="205"/>
      <c r="M9" s="205">
        <v>18.634</v>
      </c>
      <c r="N9" s="205">
        <v>19.021000000000001</v>
      </c>
      <c r="O9" s="205">
        <v>18.850000000000001</v>
      </c>
      <c r="P9" s="205">
        <v>19.34</v>
      </c>
      <c r="Q9" s="205">
        <v>19.7</v>
      </c>
      <c r="R9" s="205">
        <v>20.050999999999998</v>
      </c>
      <c r="S9" s="205">
        <v>20.75</v>
      </c>
      <c r="U9" s="14" t="s">
        <v>4</v>
      </c>
      <c r="V9" s="200"/>
      <c r="W9" s="200"/>
      <c r="X9" s="200"/>
      <c r="Y9" s="200"/>
      <c r="Z9" s="200"/>
      <c r="AA9" s="200"/>
      <c r="AB9" s="200"/>
      <c r="AC9" s="200"/>
      <c r="AD9" s="200"/>
      <c r="AE9" s="200"/>
      <c r="AF9" s="200">
        <v>4.63</v>
      </c>
      <c r="AG9" s="200">
        <v>4.625</v>
      </c>
      <c r="AH9" s="200">
        <v>4.4420000000000002</v>
      </c>
      <c r="AI9" s="200">
        <v>4.516</v>
      </c>
      <c r="AJ9" s="200">
        <v>4.5259999999999998</v>
      </c>
      <c r="AK9" s="200">
        <v>4.5650000000000004</v>
      </c>
      <c r="AL9" s="200">
        <v>4.6340000000000003</v>
      </c>
    </row>
    <row r="10" spans="2:38" ht="12" customHeight="1" x14ac:dyDescent="0.3">
      <c r="B10" s="15" t="s">
        <v>5</v>
      </c>
      <c r="C10" s="205">
        <v>15.523</v>
      </c>
      <c r="D10" s="205">
        <v>16.885999999999999</v>
      </c>
      <c r="E10" s="205">
        <v>18.196999999999999</v>
      </c>
      <c r="F10" s="205">
        <v>18.286999999999999</v>
      </c>
      <c r="G10" s="205">
        <v>18.122</v>
      </c>
      <c r="H10" s="205">
        <v>17.425999999999998</v>
      </c>
      <c r="I10" s="205">
        <v>16.829000000000001</v>
      </c>
      <c r="J10" s="205">
        <v>16.492999999999999</v>
      </c>
      <c r="K10" s="205">
        <v>16.963999999999999</v>
      </c>
      <c r="L10" s="205">
        <v>18.826000000000001</v>
      </c>
      <c r="M10" s="205">
        <v>21.766999999999999</v>
      </c>
      <c r="N10" s="205">
        <v>22.036000000000001</v>
      </c>
      <c r="O10" s="205">
        <v>21.872</v>
      </c>
      <c r="P10" s="205">
        <v>22.4</v>
      </c>
      <c r="Q10" s="205">
        <v>23.076000000000001</v>
      </c>
      <c r="R10" s="205">
        <v>23.007999999999999</v>
      </c>
      <c r="S10" s="205">
        <v>23.68</v>
      </c>
      <c r="U10" s="14" t="s">
        <v>5</v>
      </c>
      <c r="V10" s="200">
        <v>4</v>
      </c>
      <c r="W10" s="200">
        <v>4.5860000000000003</v>
      </c>
      <c r="X10" s="200">
        <v>5.0140000000000002</v>
      </c>
      <c r="Y10" s="200">
        <v>5.3540000000000001</v>
      </c>
      <c r="Z10" s="200">
        <v>5.3550000000000004</v>
      </c>
      <c r="AA10" s="200">
        <v>5.2690000000000001</v>
      </c>
      <c r="AB10" s="200">
        <v>5.1130000000000004</v>
      </c>
      <c r="AC10" s="200">
        <v>4.8849999999999998</v>
      </c>
      <c r="AD10" s="200">
        <v>5.0389999999999997</v>
      </c>
      <c r="AE10" s="200">
        <v>5.5739999999999998</v>
      </c>
      <c r="AF10" s="200">
        <v>6.6020000000000003</v>
      </c>
      <c r="AG10" s="200">
        <v>7.0019999999999998</v>
      </c>
      <c r="AH10" s="200">
        <v>6.8170000000000002</v>
      </c>
      <c r="AI10" s="200">
        <v>7.0140000000000002</v>
      </c>
      <c r="AJ10" s="200">
        <v>7.3029999999999999</v>
      </c>
      <c r="AK10" s="200">
        <v>7.33</v>
      </c>
      <c r="AL10" s="200">
        <v>7.53</v>
      </c>
    </row>
    <row r="11" spans="2:38" ht="12" customHeight="1" x14ac:dyDescent="0.3">
      <c r="B11" s="15" t="s">
        <v>6</v>
      </c>
      <c r="C11" s="205">
        <v>5.1310000000000002</v>
      </c>
      <c r="D11" s="205">
        <v>5.3179999999999996</v>
      </c>
      <c r="E11" s="205">
        <v>6.2519999999999998</v>
      </c>
      <c r="F11" s="205">
        <v>6.0839999999999996</v>
      </c>
      <c r="G11" s="205">
        <v>5.4960000000000004</v>
      </c>
      <c r="H11" s="205">
        <v>5.3879999999999999</v>
      </c>
      <c r="I11" s="205">
        <v>5.8390000000000004</v>
      </c>
      <c r="J11" s="205">
        <v>6.42</v>
      </c>
      <c r="K11" s="205">
        <v>6.6360000000000001</v>
      </c>
      <c r="L11" s="205">
        <v>7.2839999999999998</v>
      </c>
      <c r="M11" s="205">
        <v>6.6710000000000003</v>
      </c>
      <c r="N11" s="205">
        <v>6.3230000000000004</v>
      </c>
      <c r="O11" s="205">
        <v>6.2279999999999998</v>
      </c>
      <c r="P11" s="205">
        <v>7.3339999999999996</v>
      </c>
      <c r="Q11" s="205">
        <v>8.1890000000000001</v>
      </c>
      <c r="R11" s="205">
        <v>7.81</v>
      </c>
      <c r="S11" s="205">
        <v>8.1920000000000002</v>
      </c>
      <c r="U11" s="14" t="s">
        <v>6</v>
      </c>
      <c r="V11" s="200">
        <v>2.0529999999999999</v>
      </c>
      <c r="W11" s="200">
        <v>2.0529999999999999</v>
      </c>
      <c r="X11" s="200">
        <v>2.254</v>
      </c>
      <c r="Y11" s="200">
        <v>2.375</v>
      </c>
      <c r="Z11" s="200">
        <v>1.498</v>
      </c>
      <c r="AA11" s="200">
        <v>1.212</v>
      </c>
      <c r="AB11" s="200">
        <v>1.577</v>
      </c>
      <c r="AC11" s="200">
        <v>1.6870000000000001</v>
      </c>
      <c r="AD11" s="200">
        <v>2.0550000000000002</v>
      </c>
      <c r="AE11" s="200">
        <v>2.0640000000000001</v>
      </c>
      <c r="AF11" s="200">
        <v>2.121</v>
      </c>
      <c r="AG11" s="200">
        <v>2.1120000000000001</v>
      </c>
      <c r="AH11" s="200">
        <v>2.0950000000000002</v>
      </c>
      <c r="AI11" s="200">
        <v>2.7250000000000001</v>
      </c>
      <c r="AJ11" s="200">
        <v>3.9990000000000001</v>
      </c>
      <c r="AK11" s="200">
        <v>3.9580000000000002</v>
      </c>
      <c r="AL11" s="200">
        <v>3.9870000000000001</v>
      </c>
    </row>
    <row r="12" spans="2:38" ht="12" customHeight="1" x14ac:dyDescent="0.3">
      <c r="B12" s="15" t="s">
        <v>7</v>
      </c>
      <c r="C12" s="205">
        <v>2.8889999999999998</v>
      </c>
      <c r="D12" s="205">
        <v>2.5289999999999999</v>
      </c>
      <c r="E12" s="205">
        <v>3.9009999999999998</v>
      </c>
      <c r="F12" s="205">
        <v>3.8420000000000001</v>
      </c>
      <c r="G12" s="205">
        <v>3.5579999999999998</v>
      </c>
      <c r="H12" s="205">
        <v>3.835</v>
      </c>
      <c r="I12" s="205">
        <v>4.21</v>
      </c>
      <c r="J12" s="205">
        <v>4.242</v>
      </c>
      <c r="K12" s="205">
        <v>5.2960000000000003</v>
      </c>
      <c r="L12" s="205">
        <v>6.55</v>
      </c>
      <c r="M12" s="205">
        <v>8.1419999999999995</v>
      </c>
      <c r="N12" s="205">
        <v>8.2200000000000006</v>
      </c>
      <c r="O12" s="205">
        <v>8.2430000000000003</v>
      </c>
      <c r="P12" s="205">
        <v>8.3439999999999994</v>
      </c>
      <c r="Q12" s="205">
        <v>8.4710000000000001</v>
      </c>
      <c r="R12" s="205">
        <v>8.7910000000000004</v>
      </c>
      <c r="S12" s="205">
        <v>8.609</v>
      </c>
      <c r="U12" s="14" t="s">
        <v>7</v>
      </c>
      <c r="V12" s="200">
        <v>1.8879999999999999</v>
      </c>
      <c r="W12" s="200">
        <v>1.548</v>
      </c>
      <c r="X12" s="200">
        <v>2.0139999999999998</v>
      </c>
      <c r="Y12" s="200">
        <v>2.4319999999999999</v>
      </c>
      <c r="Z12" s="200">
        <v>2.0840000000000001</v>
      </c>
      <c r="AA12" s="200">
        <v>2.3460000000000001</v>
      </c>
      <c r="AB12" s="200">
        <v>2.2789999999999999</v>
      </c>
      <c r="AC12" s="200">
        <v>2.3260000000000001</v>
      </c>
      <c r="AD12" s="200">
        <v>2.7130000000000001</v>
      </c>
      <c r="AE12" s="200">
        <v>2.9079999999999999</v>
      </c>
      <c r="AF12" s="200">
        <v>4.1779999999999999</v>
      </c>
      <c r="AG12" s="200">
        <v>4.101</v>
      </c>
      <c r="AH12" s="200">
        <v>4.367</v>
      </c>
      <c r="AI12" s="200">
        <v>4.2590000000000003</v>
      </c>
      <c r="AJ12" s="200">
        <v>4.7530000000000001</v>
      </c>
      <c r="AK12" s="200">
        <v>4.5149999999999997</v>
      </c>
      <c r="AL12" s="200">
        <v>4.5419999999999998</v>
      </c>
    </row>
    <row r="13" spans="2:38" ht="12" customHeight="1" x14ac:dyDescent="0.3">
      <c r="B13" s="15" t="s">
        <v>8</v>
      </c>
      <c r="C13" s="205">
        <v>6.8529999999999998</v>
      </c>
      <c r="D13" s="205">
        <v>6.5419999999999998</v>
      </c>
      <c r="E13" s="205">
        <v>7.0949999999999998</v>
      </c>
      <c r="F13" s="205">
        <v>7.0419999999999998</v>
      </c>
      <c r="G13" s="205">
        <v>7.5590000000000002</v>
      </c>
      <c r="H13" s="205">
        <v>7.0060000000000002</v>
      </c>
      <c r="I13" s="205">
        <v>7.5919999999999996</v>
      </c>
      <c r="J13" s="205">
        <v>7.7779999999999996</v>
      </c>
      <c r="K13" s="205">
        <v>7.226</v>
      </c>
      <c r="L13" s="205">
        <v>6.9969999999999999</v>
      </c>
      <c r="M13" s="205">
        <v>8.0609999999999999</v>
      </c>
      <c r="N13" s="205">
        <v>8.048</v>
      </c>
      <c r="O13" s="205">
        <v>7.4960000000000004</v>
      </c>
      <c r="P13" s="205">
        <v>7.5579999999999998</v>
      </c>
      <c r="Q13" s="205">
        <v>7.601</v>
      </c>
      <c r="R13" s="205">
        <v>7.5250000000000004</v>
      </c>
      <c r="S13" s="205">
        <v>7.0540000000000003</v>
      </c>
      <c r="U13" s="14" t="s">
        <v>8</v>
      </c>
      <c r="V13" s="200">
        <v>2.5630000000000002</v>
      </c>
      <c r="W13" s="200">
        <v>2.5259999999999998</v>
      </c>
      <c r="X13" s="200">
        <v>2.8210000000000002</v>
      </c>
      <c r="Y13" s="200">
        <v>2.61</v>
      </c>
      <c r="Z13" s="200">
        <v>2.7450000000000001</v>
      </c>
      <c r="AA13" s="200">
        <v>2.5910000000000002</v>
      </c>
      <c r="AB13" s="200">
        <v>2.7189999999999999</v>
      </c>
      <c r="AC13" s="200">
        <v>2.7989999999999999</v>
      </c>
      <c r="AD13" s="200">
        <v>2.66</v>
      </c>
      <c r="AE13" s="200">
        <v>2.6920000000000002</v>
      </c>
      <c r="AF13" s="200">
        <v>3.2610000000000001</v>
      </c>
      <c r="AG13" s="200">
        <v>2.9910000000000001</v>
      </c>
      <c r="AH13" s="200">
        <v>2.9140000000000001</v>
      </c>
      <c r="AI13" s="200">
        <v>2.956</v>
      </c>
      <c r="AJ13" s="200">
        <v>2.9209999999999998</v>
      </c>
      <c r="AK13" s="200">
        <v>2.9780000000000002</v>
      </c>
      <c r="AL13" s="200">
        <v>2.9870000000000001</v>
      </c>
    </row>
    <row r="14" spans="2:38" ht="12" customHeight="1" x14ac:dyDescent="0.3">
      <c r="B14" s="15" t="s">
        <v>9</v>
      </c>
      <c r="C14" s="205">
        <v>7.2770000000000001</v>
      </c>
      <c r="D14" s="205">
        <v>7.8419999999999996</v>
      </c>
      <c r="E14" s="205">
        <v>8.9350000000000005</v>
      </c>
      <c r="F14" s="205">
        <v>8.7919999999999998</v>
      </c>
      <c r="G14" s="205">
        <v>10.301</v>
      </c>
      <c r="H14" s="205">
        <v>10.019</v>
      </c>
      <c r="I14" s="205">
        <v>9.8160000000000007</v>
      </c>
      <c r="J14" s="205">
        <v>9.7100000000000009</v>
      </c>
      <c r="K14" s="205">
        <v>10.423999999999999</v>
      </c>
      <c r="L14" s="205">
        <v>10.651</v>
      </c>
      <c r="M14" s="205">
        <v>11.192</v>
      </c>
      <c r="N14" s="205">
        <v>11.644</v>
      </c>
      <c r="O14" s="205">
        <v>10.696999999999999</v>
      </c>
      <c r="P14" s="205">
        <v>10.829000000000001</v>
      </c>
      <c r="Q14" s="205">
        <v>10.913</v>
      </c>
      <c r="R14" s="205">
        <v>9.6890000000000001</v>
      </c>
      <c r="S14" s="205">
        <v>8.8510000000000009</v>
      </c>
      <c r="U14" s="14" t="s">
        <v>9</v>
      </c>
      <c r="V14" s="200">
        <v>4.2969999999999997</v>
      </c>
      <c r="W14" s="200">
        <v>4.766</v>
      </c>
      <c r="X14" s="200">
        <v>5.6719999999999997</v>
      </c>
      <c r="Y14" s="200">
        <v>5.5250000000000004</v>
      </c>
      <c r="Z14" s="200">
        <v>6.4630000000000001</v>
      </c>
      <c r="AA14" s="200">
        <v>6.6079999999999997</v>
      </c>
      <c r="AB14" s="200">
        <v>6.5039999999999996</v>
      </c>
      <c r="AC14" s="200">
        <v>6.5</v>
      </c>
      <c r="AD14" s="200">
        <v>7.0380000000000003</v>
      </c>
      <c r="AE14" s="200">
        <v>6.9859999999999998</v>
      </c>
      <c r="AF14" s="200">
        <v>7.1040000000000001</v>
      </c>
      <c r="AG14" s="200">
        <v>7.2629999999999999</v>
      </c>
      <c r="AH14" s="200">
        <v>6.57</v>
      </c>
      <c r="AI14" s="200">
        <v>6.4109999999999996</v>
      </c>
      <c r="AJ14" s="200">
        <v>6.3</v>
      </c>
      <c r="AK14" s="200">
        <v>5.7850000000000001</v>
      </c>
      <c r="AL14" s="200">
        <v>5.2919999999999998</v>
      </c>
    </row>
    <row r="15" spans="2:38" ht="12" customHeight="1" x14ac:dyDescent="0.3">
      <c r="B15" s="15" t="s">
        <v>10</v>
      </c>
      <c r="C15" s="205">
        <v>8.2449999999999992</v>
      </c>
      <c r="D15" s="205">
        <v>7.0350000000000001</v>
      </c>
      <c r="E15" s="205">
        <v>8.0779999999999994</v>
      </c>
      <c r="F15" s="205">
        <v>9.4030000000000005</v>
      </c>
      <c r="G15" s="205">
        <v>8.859</v>
      </c>
      <c r="H15" s="205">
        <v>8.8149999999999995</v>
      </c>
      <c r="I15" s="205">
        <v>8.7379999999999995</v>
      </c>
      <c r="J15" s="205">
        <v>9.6219999999999999</v>
      </c>
      <c r="K15" s="205">
        <v>10.478</v>
      </c>
      <c r="L15" s="205">
        <v>11.044</v>
      </c>
      <c r="M15" s="205">
        <v>11.256</v>
      </c>
      <c r="N15" s="205">
        <v>10.78</v>
      </c>
      <c r="O15" s="205">
        <v>10.837999999999999</v>
      </c>
      <c r="P15" s="205">
        <v>10.672000000000001</v>
      </c>
      <c r="Q15" s="205">
        <v>10.532999999999999</v>
      </c>
      <c r="R15" s="205">
        <v>10.105</v>
      </c>
      <c r="S15" s="205" t="s">
        <v>324</v>
      </c>
      <c r="U15" s="14" t="s">
        <v>10</v>
      </c>
      <c r="V15" s="200">
        <v>5.0659999999999998</v>
      </c>
      <c r="W15" s="200">
        <v>4.8979999999999997</v>
      </c>
      <c r="X15" s="200">
        <v>5.1139999999999999</v>
      </c>
      <c r="Y15" s="200">
        <v>4.9260000000000002</v>
      </c>
      <c r="Z15" s="200">
        <v>5.24</v>
      </c>
      <c r="AA15" s="200">
        <v>4.8220000000000001</v>
      </c>
      <c r="AB15" s="200">
        <v>5.2460000000000004</v>
      </c>
      <c r="AC15" s="200">
        <v>5.6189999999999998</v>
      </c>
      <c r="AD15" s="200">
        <v>5.8819999999999997</v>
      </c>
      <c r="AE15" s="200">
        <v>6.3949999999999996</v>
      </c>
      <c r="AF15" s="200">
        <v>6.8559999999999999</v>
      </c>
      <c r="AG15" s="200">
        <v>6.1849999999999996</v>
      </c>
      <c r="AH15" s="200">
        <v>6.181</v>
      </c>
      <c r="AI15" s="200">
        <v>6.2549999999999999</v>
      </c>
      <c r="AJ15" s="200">
        <v>6.0750000000000002</v>
      </c>
      <c r="AK15" s="200">
        <v>5.5529999999999999</v>
      </c>
      <c r="AL15" s="200" t="s">
        <v>307</v>
      </c>
    </row>
    <row r="16" spans="2:38" ht="12" customHeight="1" x14ac:dyDescent="0.3">
      <c r="B16" s="15" t="s">
        <v>11</v>
      </c>
      <c r="C16" s="205">
        <v>8.5830000000000002</v>
      </c>
      <c r="D16" s="205">
        <v>8.5920000000000005</v>
      </c>
      <c r="E16" s="205">
        <v>9.0670000000000002</v>
      </c>
      <c r="F16" s="205">
        <v>9.327</v>
      </c>
      <c r="G16" s="205">
        <v>9.0960000000000001</v>
      </c>
      <c r="H16" s="205">
        <v>9.032</v>
      </c>
      <c r="I16" s="205">
        <v>9.2910000000000004</v>
      </c>
      <c r="J16" s="205">
        <v>9.4740000000000002</v>
      </c>
      <c r="K16" s="205">
        <v>10.029999999999999</v>
      </c>
      <c r="L16" s="205">
        <v>10.909000000000001</v>
      </c>
      <c r="M16" s="205">
        <v>11.157</v>
      </c>
      <c r="N16" s="205">
        <v>11.244999999999999</v>
      </c>
      <c r="O16" s="205">
        <v>11.385999999999999</v>
      </c>
      <c r="P16" s="205">
        <v>11.359</v>
      </c>
      <c r="Q16" s="205">
        <v>11.798999999999999</v>
      </c>
      <c r="R16" s="205">
        <v>11.926</v>
      </c>
      <c r="S16" s="205">
        <v>12.41</v>
      </c>
      <c r="U16" s="14" t="s">
        <v>11</v>
      </c>
      <c r="V16" s="200">
        <v>3.4239999999999999</v>
      </c>
      <c r="W16" s="200">
        <v>3.3759999999999999</v>
      </c>
      <c r="X16" s="200">
        <v>3.6240000000000001</v>
      </c>
      <c r="Y16" s="200">
        <v>3.7120000000000002</v>
      </c>
      <c r="Z16" s="200">
        <v>3.4940000000000002</v>
      </c>
      <c r="AA16" s="200">
        <v>3.347</v>
      </c>
      <c r="AB16" s="200">
        <v>3.4049999999999998</v>
      </c>
      <c r="AC16" s="200">
        <v>3.3929999999999998</v>
      </c>
      <c r="AD16" s="200">
        <v>3.4460000000000002</v>
      </c>
      <c r="AE16" s="200">
        <v>3.528</v>
      </c>
      <c r="AF16" s="200">
        <v>3.8570000000000002</v>
      </c>
      <c r="AG16" s="200">
        <v>3.7450000000000001</v>
      </c>
      <c r="AH16" s="200">
        <v>3.6920000000000002</v>
      </c>
      <c r="AI16" s="200">
        <v>3.585</v>
      </c>
      <c r="AJ16" s="200">
        <v>3.6280000000000001</v>
      </c>
      <c r="AK16" s="200">
        <v>3.6619999999999999</v>
      </c>
      <c r="AL16" s="200">
        <v>3.7010000000000001</v>
      </c>
    </row>
    <row r="17" spans="2:38" ht="12" customHeight="1" x14ac:dyDescent="0.3">
      <c r="B17" s="15" t="s">
        <v>12</v>
      </c>
      <c r="C17" s="205">
        <v>7.133</v>
      </c>
      <c r="D17" s="205">
        <v>6.63</v>
      </c>
      <c r="E17" s="205">
        <v>5.9269999999999996</v>
      </c>
      <c r="F17" s="205">
        <v>6.5720000000000001</v>
      </c>
      <c r="G17" s="205">
        <v>7.8339999999999996</v>
      </c>
      <c r="H17" s="205">
        <v>7.9640000000000004</v>
      </c>
      <c r="I17" s="205">
        <v>8.61</v>
      </c>
      <c r="J17" s="205">
        <v>8.6590000000000007</v>
      </c>
      <c r="K17" s="205">
        <v>8.9390000000000001</v>
      </c>
      <c r="L17" s="205">
        <v>9.2170000000000005</v>
      </c>
      <c r="M17" s="205">
        <v>9.6389999999999993</v>
      </c>
      <c r="N17" s="205">
        <v>9.3239999999999998</v>
      </c>
      <c r="O17" s="205">
        <v>9.1029999999999998</v>
      </c>
      <c r="P17" s="205">
        <v>9.5820000000000007</v>
      </c>
      <c r="Q17" s="205">
        <v>9.7949999999999999</v>
      </c>
      <c r="R17" s="205">
        <v>10.266999999999999</v>
      </c>
      <c r="S17" s="205">
        <v>10.606</v>
      </c>
      <c r="U17" s="14" t="s">
        <v>12</v>
      </c>
      <c r="V17" s="200">
        <v>3.0249999999999999</v>
      </c>
      <c r="W17" s="200">
        <v>2.9580000000000002</v>
      </c>
      <c r="X17" s="200">
        <v>2.8119999999999998</v>
      </c>
      <c r="Y17" s="200">
        <v>3.093</v>
      </c>
      <c r="Z17" s="200">
        <v>3.6030000000000002</v>
      </c>
      <c r="AA17" s="200">
        <v>3.3690000000000002</v>
      </c>
      <c r="AB17" s="200">
        <v>3.6469999999999998</v>
      </c>
      <c r="AC17" s="200">
        <v>3.698</v>
      </c>
      <c r="AD17" s="200">
        <v>3.835</v>
      </c>
      <c r="AE17" s="200">
        <v>4.0010000000000003</v>
      </c>
      <c r="AF17" s="200">
        <v>4.3460000000000001</v>
      </c>
      <c r="AG17" s="200">
        <v>4.0510000000000002</v>
      </c>
      <c r="AH17" s="200">
        <v>3.7629999999999999</v>
      </c>
      <c r="AI17" s="200">
        <v>3.72</v>
      </c>
      <c r="AJ17" s="200">
        <v>3.887</v>
      </c>
      <c r="AK17" s="200">
        <v>4.12</v>
      </c>
      <c r="AL17" s="200">
        <v>4.1130000000000004</v>
      </c>
    </row>
    <row r="18" spans="2:38" ht="12" customHeight="1" x14ac:dyDescent="0.3">
      <c r="B18" s="15" t="s">
        <v>13</v>
      </c>
      <c r="C18" s="205"/>
      <c r="D18" s="205">
        <v>8.4510000000000005</v>
      </c>
      <c r="E18" s="205">
        <v>9.2789999999999999</v>
      </c>
      <c r="F18" s="205">
        <v>8.5679999999999996</v>
      </c>
      <c r="G18" s="205">
        <v>7.3609999999999998</v>
      </c>
      <c r="H18" s="205">
        <v>7.53</v>
      </c>
      <c r="I18" s="205">
        <v>7.16</v>
      </c>
      <c r="J18" s="205">
        <v>8.6110000000000007</v>
      </c>
      <c r="K18" s="205">
        <v>8.7289999999999992</v>
      </c>
      <c r="L18" s="205">
        <v>8.7789999999999999</v>
      </c>
      <c r="M18" s="205">
        <v>9.6750000000000007</v>
      </c>
      <c r="N18" s="205">
        <v>10.217000000000001</v>
      </c>
      <c r="O18" s="205">
        <v>9.32</v>
      </c>
      <c r="P18" s="205">
        <v>9.0120000000000005</v>
      </c>
      <c r="Q18" s="205">
        <v>8.7149999999999999</v>
      </c>
      <c r="R18" s="205">
        <v>8.3970000000000002</v>
      </c>
      <c r="S18" s="205" t="s">
        <v>324</v>
      </c>
      <c r="U18" s="14" t="s">
        <v>13</v>
      </c>
      <c r="V18" s="200"/>
      <c r="W18" s="200">
        <v>3.9780000000000002</v>
      </c>
      <c r="X18" s="200">
        <v>4.2649999999999997</v>
      </c>
      <c r="Y18" s="200">
        <v>4.1580000000000004</v>
      </c>
      <c r="Z18" s="200">
        <v>3.82</v>
      </c>
      <c r="AA18" s="200">
        <v>3.6920000000000002</v>
      </c>
      <c r="AB18" s="200">
        <v>3.6749999999999998</v>
      </c>
      <c r="AC18" s="200">
        <v>3.968</v>
      </c>
      <c r="AD18" s="200">
        <v>3.6749999999999998</v>
      </c>
      <c r="AE18" s="200">
        <v>3.8330000000000002</v>
      </c>
      <c r="AF18" s="200">
        <v>3.766</v>
      </c>
      <c r="AG18" s="200">
        <v>3.532</v>
      </c>
      <c r="AH18" s="200">
        <v>3.3530000000000002</v>
      </c>
      <c r="AI18" s="200">
        <v>3.5390000000000001</v>
      </c>
      <c r="AJ18" s="200">
        <v>3.2320000000000002</v>
      </c>
      <c r="AK18" s="200">
        <v>3.214</v>
      </c>
      <c r="AL18" s="200" t="s">
        <v>307</v>
      </c>
    </row>
    <row r="19" spans="2:38" ht="12" customHeight="1" x14ac:dyDescent="0.3">
      <c r="B19" s="15" t="s">
        <v>14</v>
      </c>
      <c r="C19" s="205">
        <v>10.666</v>
      </c>
      <c r="D19" s="205">
        <v>10.656000000000001</v>
      </c>
      <c r="E19" s="205">
        <v>10.946999999999999</v>
      </c>
      <c r="F19" s="205">
        <v>11.595000000000001</v>
      </c>
      <c r="G19" s="205">
        <v>12.25</v>
      </c>
      <c r="H19" s="205">
        <v>12.052</v>
      </c>
      <c r="I19" s="205">
        <v>12.225</v>
      </c>
      <c r="J19" s="205">
        <v>11.337999999999999</v>
      </c>
      <c r="K19" s="205">
        <v>11.183999999999999</v>
      </c>
      <c r="L19" s="205">
        <v>11.194000000000001</v>
      </c>
      <c r="M19" s="205">
        <v>12.661</v>
      </c>
      <c r="N19" s="205">
        <v>11.736000000000001</v>
      </c>
      <c r="O19" s="205">
        <v>11.013</v>
      </c>
      <c r="P19" s="205">
        <v>11.224</v>
      </c>
      <c r="Q19" s="205">
        <v>11.943</v>
      </c>
      <c r="R19" s="205">
        <v>13.16</v>
      </c>
      <c r="S19" s="205">
        <v>12.997999999999999</v>
      </c>
      <c r="U19" s="14" t="s">
        <v>14</v>
      </c>
      <c r="V19" s="200">
        <v>3.15</v>
      </c>
      <c r="W19" s="200">
        <v>3.0430000000000001</v>
      </c>
      <c r="X19" s="200">
        <v>3.0819999999999999</v>
      </c>
      <c r="Y19" s="200">
        <v>3.2610000000000001</v>
      </c>
      <c r="Z19" s="200">
        <v>3.3450000000000002</v>
      </c>
      <c r="AA19" s="200">
        <v>3.363</v>
      </c>
      <c r="AB19" s="200">
        <v>3.3740000000000001</v>
      </c>
      <c r="AC19" s="200">
        <v>3.2109999999999999</v>
      </c>
      <c r="AD19" s="200">
        <v>3.1240000000000001</v>
      </c>
      <c r="AE19" s="200">
        <v>3.238</v>
      </c>
      <c r="AF19" s="200">
        <v>3.3319999999999999</v>
      </c>
      <c r="AG19" s="200">
        <v>3.0190000000000001</v>
      </c>
      <c r="AH19" s="200">
        <v>2.8769999999999998</v>
      </c>
      <c r="AI19" s="200">
        <v>2.9430000000000001</v>
      </c>
      <c r="AJ19" s="200">
        <v>3.1560000000000001</v>
      </c>
      <c r="AK19" s="200">
        <v>3.4990000000000001</v>
      </c>
      <c r="AL19" s="200">
        <v>3.8039999999999998</v>
      </c>
    </row>
    <row r="20" spans="2:38" ht="12" customHeight="1" x14ac:dyDescent="0.3">
      <c r="B20" s="15" t="s">
        <v>15</v>
      </c>
      <c r="C20" s="205"/>
      <c r="D20" s="205"/>
      <c r="E20" s="205"/>
      <c r="F20" s="205"/>
      <c r="G20" s="205"/>
      <c r="H20" s="205"/>
      <c r="I20" s="205"/>
      <c r="J20" s="205"/>
      <c r="K20" s="205">
        <v>8.1379999999999999</v>
      </c>
      <c r="L20" s="205">
        <v>7.6820000000000004</v>
      </c>
      <c r="M20" s="205">
        <v>9.8569999999999993</v>
      </c>
      <c r="N20" s="205">
        <v>8.7119999999999997</v>
      </c>
      <c r="O20" s="205">
        <v>9.8450000000000006</v>
      </c>
      <c r="P20" s="205">
        <v>11.679</v>
      </c>
      <c r="Q20" s="205">
        <v>11.170999999999999</v>
      </c>
      <c r="R20" s="205">
        <v>11.204000000000001</v>
      </c>
      <c r="S20" s="205">
        <v>12.010999999999999</v>
      </c>
      <c r="U20" s="14" t="s">
        <v>15</v>
      </c>
      <c r="V20" s="200"/>
      <c r="W20" s="200"/>
      <c r="X20" s="200"/>
      <c r="Y20" s="200"/>
      <c r="Z20" s="200"/>
      <c r="AA20" s="200"/>
      <c r="AB20" s="200"/>
      <c r="AC20" s="200"/>
      <c r="AD20" s="200">
        <v>3.5049999999999999</v>
      </c>
      <c r="AE20" s="200">
        <v>3.5579999999999998</v>
      </c>
      <c r="AF20" s="200">
        <v>4.1639999999999997</v>
      </c>
      <c r="AG20" s="200">
        <v>3.78</v>
      </c>
      <c r="AH20" s="200">
        <v>4.0570000000000004</v>
      </c>
      <c r="AI20" s="200">
        <v>4.7190000000000003</v>
      </c>
      <c r="AJ20" s="200">
        <v>4.2779999999999996</v>
      </c>
      <c r="AK20" s="200">
        <v>4.13</v>
      </c>
      <c r="AL20" s="200">
        <v>4.2779999999999996</v>
      </c>
    </row>
    <row r="21" spans="2:38" ht="12" customHeight="1" x14ac:dyDescent="0.3">
      <c r="B21" s="15" t="s">
        <v>16</v>
      </c>
      <c r="C21" s="205"/>
      <c r="D21" s="205"/>
      <c r="E21" s="205"/>
      <c r="F21" s="205">
        <v>8.8800000000000008</v>
      </c>
      <c r="G21" s="205">
        <v>8.1579999999999995</v>
      </c>
      <c r="H21" s="205">
        <v>7.52</v>
      </c>
      <c r="I21" s="205">
        <v>7.9589999999999996</v>
      </c>
      <c r="J21" s="205">
        <v>7.4630000000000001</v>
      </c>
      <c r="K21" s="205">
        <v>7.6280000000000001</v>
      </c>
      <c r="L21" s="205">
        <v>11.186999999999999</v>
      </c>
      <c r="M21" s="205">
        <v>12.699</v>
      </c>
      <c r="N21" s="205">
        <v>12.505000000000001</v>
      </c>
      <c r="O21" s="205">
        <v>12.685</v>
      </c>
      <c r="P21" s="205">
        <v>13.093</v>
      </c>
      <c r="Q21" s="205">
        <v>13.641999999999999</v>
      </c>
      <c r="R21" s="205">
        <v>12.753</v>
      </c>
      <c r="S21" s="205">
        <v>13.226000000000001</v>
      </c>
      <c r="U21" s="14" t="s">
        <v>16</v>
      </c>
      <c r="V21" s="200"/>
      <c r="W21" s="200"/>
      <c r="X21" s="200"/>
      <c r="Y21" s="200">
        <v>3.1440000000000001</v>
      </c>
      <c r="Z21" s="200">
        <v>2.996</v>
      </c>
      <c r="AA21" s="200">
        <v>2.8</v>
      </c>
      <c r="AB21" s="200">
        <v>2.8239999999999998</v>
      </c>
      <c r="AC21" s="200">
        <v>2.7010000000000001</v>
      </c>
      <c r="AD21" s="200">
        <v>2.8940000000000001</v>
      </c>
      <c r="AE21" s="200">
        <v>3.06</v>
      </c>
      <c r="AF21" s="200">
        <v>3.827</v>
      </c>
      <c r="AG21" s="200">
        <v>3.3809999999999998</v>
      </c>
      <c r="AH21" s="200">
        <v>3.419</v>
      </c>
      <c r="AI21" s="200">
        <v>3.581</v>
      </c>
      <c r="AJ21" s="200">
        <v>3.7130000000000001</v>
      </c>
      <c r="AK21" s="200">
        <v>3.64</v>
      </c>
      <c r="AL21" s="200">
        <v>3.7440000000000002</v>
      </c>
    </row>
    <row r="22" spans="2:38" ht="12" customHeight="1" x14ac:dyDescent="0.3">
      <c r="B22" s="15" t="s">
        <v>97</v>
      </c>
      <c r="C22" s="205"/>
      <c r="D22" s="205"/>
      <c r="E22" s="205"/>
      <c r="F22" s="205"/>
      <c r="G22" s="205"/>
      <c r="H22" s="205"/>
      <c r="I22" s="205"/>
      <c r="J22" s="205"/>
      <c r="K22" s="205"/>
      <c r="L22" s="205">
        <v>9.5169999999999995</v>
      </c>
      <c r="M22" s="205">
        <v>14.292999999999999</v>
      </c>
      <c r="N22" s="205">
        <v>12.930999999999999</v>
      </c>
      <c r="O22" s="205">
        <v>13.143000000000001</v>
      </c>
      <c r="P22" s="205">
        <v>12.968999999999999</v>
      </c>
      <c r="Q22" s="205">
        <v>15.712</v>
      </c>
      <c r="R22" s="205">
        <v>16.66</v>
      </c>
      <c r="S22" s="205">
        <v>16.152999999999999</v>
      </c>
      <c r="U22" s="14" t="s">
        <v>97</v>
      </c>
      <c r="V22" s="200"/>
      <c r="W22" s="200"/>
      <c r="X22" s="200"/>
      <c r="Y22" s="200"/>
      <c r="Z22" s="200"/>
      <c r="AA22" s="200"/>
      <c r="AB22" s="200"/>
      <c r="AC22" s="200"/>
      <c r="AD22" s="200"/>
      <c r="AE22" s="200">
        <v>3.145</v>
      </c>
      <c r="AF22" s="200">
        <v>4.5439999999999996</v>
      </c>
      <c r="AG22" s="200">
        <v>4.2119999999999997</v>
      </c>
      <c r="AH22" s="200">
        <v>3.851</v>
      </c>
      <c r="AI22" s="200">
        <v>3.8</v>
      </c>
      <c r="AJ22" s="200">
        <v>4.0739999999999998</v>
      </c>
      <c r="AK22" s="200">
        <v>3.91</v>
      </c>
      <c r="AL22" s="200">
        <v>4.37</v>
      </c>
    </row>
    <row r="23" spans="2:38" ht="12" customHeight="1" x14ac:dyDescent="0.3">
      <c r="B23" s="15" t="s">
        <v>17</v>
      </c>
      <c r="C23" s="205"/>
      <c r="D23" s="205"/>
      <c r="E23" s="205"/>
      <c r="F23" s="205"/>
      <c r="G23" s="205"/>
      <c r="H23" s="205"/>
      <c r="I23" s="205"/>
      <c r="J23" s="205"/>
      <c r="K23" s="205"/>
      <c r="L23" s="205"/>
      <c r="M23" s="205"/>
      <c r="N23" s="205"/>
      <c r="O23" s="205">
        <v>13.473000000000001</v>
      </c>
      <c r="P23" s="205">
        <v>13.882999999999999</v>
      </c>
      <c r="Q23" s="205">
        <v>14.215999999999999</v>
      </c>
      <c r="R23" s="205">
        <v>14.336</v>
      </c>
      <c r="S23" s="205">
        <v>14.913</v>
      </c>
      <c r="U23" s="14" t="s">
        <v>17</v>
      </c>
      <c r="V23" s="200"/>
      <c r="W23" s="200"/>
      <c r="X23" s="200"/>
      <c r="Y23" s="200"/>
      <c r="Z23" s="200"/>
      <c r="AA23" s="200"/>
      <c r="AB23" s="200"/>
      <c r="AC23" s="200"/>
      <c r="AD23" s="200"/>
      <c r="AE23" s="200"/>
      <c r="AF23" s="200"/>
      <c r="AG23" s="200"/>
      <c r="AH23" s="200">
        <v>4.29</v>
      </c>
      <c r="AI23" s="200">
        <v>4.415</v>
      </c>
      <c r="AJ23" s="200">
        <v>4.4580000000000002</v>
      </c>
      <c r="AK23" s="200">
        <v>4.5149999999999997</v>
      </c>
      <c r="AL23" s="200">
        <v>4.4400000000000004</v>
      </c>
    </row>
    <row r="24" spans="2:38" ht="12" customHeight="1" x14ac:dyDescent="0.3">
      <c r="B24" s="15" t="s">
        <v>18</v>
      </c>
      <c r="C24" s="205">
        <v>7.7080000000000002</v>
      </c>
      <c r="D24" s="205">
        <v>10.114000000000001</v>
      </c>
      <c r="E24" s="205">
        <v>10.223000000000001</v>
      </c>
      <c r="F24" s="205">
        <v>10.050000000000001</v>
      </c>
      <c r="G24" s="205">
        <v>10.641999999999999</v>
      </c>
      <c r="H24" s="205">
        <v>10.89</v>
      </c>
      <c r="I24" s="205">
        <v>10.693</v>
      </c>
      <c r="J24" s="205">
        <v>12.295</v>
      </c>
      <c r="K24" s="205">
        <v>10.939</v>
      </c>
      <c r="L24" s="205">
        <v>10.486000000000001</v>
      </c>
      <c r="M24" s="205">
        <v>11.863</v>
      </c>
      <c r="N24" s="205"/>
      <c r="O24" s="205"/>
      <c r="P24" s="205"/>
      <c r="Q24" s="205"/>
      <c r="R24" s="205"/>
      <c r="S24" s="205" t="s">
        <v>324</v>
      </c>
      <c r="U24" s="14" t="s">
        <v>18</v>
      </c>
      <c r="V24" s="200">
        <v>3.492</v>
      </c>
      <c r="W24" s="200">
        <v>4.8940000000000001</v>
      </c>
      <c r="X24" s="200">
        <v>5.3010000000000002</v>
      </c>
      <c r="Y24" s="200">
        <v>5.2359999999999998</v>
      </c>
      <c r="Z24" s="200">
        <v>5.21</v>
      </c>
      <c r="AA24" s="200">
        <v>5.0199999999999996</v>
      </c>
      <c r="AB24" s="200">
        <v>4.1459999999999999</v>
      </c>
      <c r="AC24" s="200">
        <v>5.8070000000000004</v>
      </c>
      <c r="AD24" s="200">
        <v>4.9720000000000004</v>
      </c>
      <c r="AE24" s="200">
        <v>4.9560000000000004</v>
      </c>
      <c r="AF24" s="200">
        <v>5.67</v>
      </c>
      <c r="AG24" s="200"/>
      <c r="AH24" s="200"/>
      <c r="AI24" s="200"/>
      <c r="AJ24" s="200"/>
      <c r="AK24" s="200"/>
      <c r="AL24" s="200" t="s">
        <v>307</v>
      </c>
    </row>
    <row r="25" spans="2:38" ht="12" customHeight="1" x14ac:dyDescent="0.3">
      <c r="B25" s="302" t="s">
        <v>270</v>
      </c>
      <c r="C25" s="314"/>
      <c r="D25" s="314">
        <v>10.97</v>
      </c>
      <c r="E25" s="314">
        <v>11.596</v>
      </c>
      <c r="F25" s="314">
        <v>11.265000000000001</v>
      </c>
      <c r="G25" s="314">
        <v>11.39</v>
      </c>
      <c r="H25" s="314">
        <v>11.148999999999999</v>
      </c>
      <c r="I25" s="314">
        <v>11.032</v>
      </c>
      <c r="J25" s="314">
        <v>11.464</v>
      </c>
      <c r="K25" s="314">
        <v>11.544</v>
      </c>
      <c r="L25" s="314">
        <v>12.257</v>
      </c>
      <c r="M25" s="314">
        <v>13.644</v>
      </c>
      <c r="N25" s="314">
        <v>13.786</v>
      </c>
      <c r="O25" s="314">
        <v>13.577999999999999</v>
      </c>
      <c r="P25" s="314">
        <v>13.557</v>
      </c>
      <c r="Q25" s="314">
        <v>13.837</v>
      </c>
      <c r="R25" s="314">
        <v>14.114000000000001</v>
      </c>
      <c r="S25" s="314">
        <v>14.458</v>
      </c>
      <c r="U25" s="302" t="s">
        <v>270</v>
      </c>
      <c r="V25" s="314"/>
      <c r="W25" s="314">
        <v>3.7290000000000001</v>
      </c>
      <c r="X25" s="314">
        <v>4.0279999999999996</v>
      </c>
      <c r="Y25" s="314">
        <v>3.9329999999999998</v>
      </c>
      <c r="Z25" s="314">
        <v>4.0119999999999996</v>
      </c>
      <c r="AA25" s="314">
        <v>3.8639999999999999</v>
      </c>
      <c r="AB25" s="314">
        <v>3.585</v>
      </c>
      <c r="AC25" s="314">
        <v>3.9750000000000001</v>
      </c>
      <c r="AD25" s="314">
        <v>4.0419999999999998</v>
      </c>
      <c r="AE25" s="314">
        <v>4.2050000000000001</v>
      </c>
      <c r="AF25" s="314">
        <v>4.5220000000000002</v>
      </c>
      <c r="AG25" s="314">
        <v>4.4589999999999996</v>
      </c>
      <c r="AH25" s="314">
        <v>4.3559999999999999</v>
      </c>
      <c r="AI25" s="314">
        <v>4.3789999999999996</v>
      </c>
      <c r="AJ25" s="314">
        <v>4.5279999999999996</v>
      </c>
      <c r="AK25" s="314">
        <v>4.5999999999999996</v>
      </c>
      <c r="AL25" s="314">
        <v>4.5670000000000002</v>
      </c>
    </row>
    <row r="26" spans="2:38" ht="12" customHeight="1" x14ac:dyDescent="0.3">
      <c r="B26" s="7" t="s">
        <v>423</v>
      </c>
      <c r="U26" s="7" t="s">
        <v>423</v>
      </c>
    </row>
    <row r="27" spans="2:38" ht="12" customHeight="1" x14ac:dyDescent="0.3">
      <c r="B27" s="7"/>
      <c r="V27" s="315"/>
    </row>
    <row r="28" spans="2:38" ht="12" customHeight="1" x14ac:dyDescent="0.3">
      <c r="B28" s="313" t="s">
        <v>422</v>
      </c>
      <c r="C28" s="14"/>
      <c r="U28" s="313" t="s">
        <v>425</v>
      </c>
    </row>
    <row r="29" spans="2:38" ht="12" customHeight="1" x14ac:dyDescent="0.3">
      <c r="B29" s="302"/>
      <c r="C29" s="202">
        <v>1999</v>
      </c>
      <c r="D29" s="202">
        <v>2000</v>
      </c>
      <c r="E29" s="202">
        <v>2001</v>
      </c>
      <c r="F29" s="202">
        <v>2002</v>
      </c>
      <c r="G29" s="202">
        <v>2003</v>
      </c>
      <c r="H29" s="202">
        <v>2004</v>
      </c>
      <c r="I29" s="202">
        <v>2005</v>
      </c>
      <c r="J29" s="202">
        <v>2006</v>
      </c>
      <c r="K29" s="202">
        <v>2007</v>
      </c>
      <c r="L29" s="202">
        <v>2008</v>
      </c>
      <c r="M29" s="202">
        <v>2009</v>
      </c>
      <c r="N29" s="202">
        <v>2010</v>
      </c>
      <c r="O29" s="202">
        <v>2011</v>
      </c>
      <c r="P29" s="202">
        <v>2012</v>
      </c>
      <c r="Q29" s="202">
        <v>2013</v>
      </c>
      <c r="R29" s="202">
        <v>2014</v>
      </c>
      <c r="S29" s="202">
        <v>2015</v>
      </c>
      <c r="U29" s="203"/>
      <c r="V29" s="316">
        <v>1999</v>
      </c>
      <c r="W29" s="316">
        <v>2000</v>
      </c>
      <c r="X29" s="316">
        <v>2001</v>
      </c>
      <c r="Y29" s="316">
        <v>2002</v>
      </c>
      <c r="Z29" s="316">
        <v>2003</v>
      </c>
      <c r="AA29" s="316">
        <v>2004</v>
      </c>
      <c r="AB29" s="316">
        <v>2005</v>
      </c>
      <c r="AC29" s="316">
        <v>2006</v>
      </c>
      <c r="AD29" s="316">
        <v>2007</v>
      </c>
      <c r="AE29" s="316">
        <v>2008</v>
      </c>
      <c r="AF29" s="316">
        <v>2009</v>
      </c>
      <c r="AG29" s="316">
        <v>2010</v>
      </c>
      <c r="AH29" s="316">
        <v>2011</v>
      </c>
      <c r="AI29" s="316">
        <v>2012</v>
      </c>
      <c r="AJ29" s="316">
        <v>2013</v>
      </c>
      <c r="AK29" s="316">
        <v>2014</v>
      </c>
    </row>
    <row r="30" spans="2:38" ht="12" customHeight="1" x14ac:dyDescent="0.3">
      <c r="B30" s="203" t="s">
        <v>0</v>
      </c>
      <c r="C30" s="204">
        <v>4.7249999999999996</v>
      </c>
      <c r="D30" s="204">
        <v>4.6959999999999997</v>
      </c>
      <c r="E30" s="204">
        <v>4.758</v>
      </c>
      <c r="F30" s="204">
        <v>4.1760000000000002</v>
      </c>
      <c r="G30" s="204">
        <v>3.992</v>
      </c>
      <c r="H30" s="204">
        <v>3.964</v>
      </c>
      <c r="I30" s="204">
        <v>4.0880000000000001</v>
      </c>
      <c r="J30" s="204">
        <v>4.133</v>
      </c>
      <c r="K30" s="204">
        <v>4.3410000000000002</v>
      </c>
      <c r="L30" s="204">
        <v>4.6239999999999997</v>
      </c>
      <c r="M30" s="204">
        <v>5.8689999999999998</v>
      </c>
      <c r="N30" s="204">
        <v>5.6989999999999998</v>
      </c>
      <c r="O30" s="204">
        <v>5.8630000000000004</v>
      </c>
      <c r="P30" s="204">
        <v>6.2859999999999996</v>
      </c>
      <c r="Q30" s="204">
        <v>6.4630000000000001</v>
      </c>
      <c r="R30" s="204">
        <v>6.53</v>
      </c>
      <c r="S30" s="204">
        <v>7.1040000000000001</v>
      </c>
      <c r="U30" s="203" t="s">
        <v>0</v>
      </c>
      <c r="V30" s="204">
        <v>9.266</v>
      </c>
      <c r="W30" s="204">
        <v>9.2509999999999994</v>
      </c>
      <c r="X30" s="204">
        <v>9.577</v>
      </c>
      <c r="Y30" s="204">
        <v>8.9269999999999996</v>
      </c>
      <c r="Z30" s="204">
        <v>8.8320000000000007</v>
      </c>
      <c r="AA30" s="204">
        <v>8.4239999999999995</v>
      </c>
      <c r="AB30" s="204">
        <v>8.2170000000000005</v>
      </c>
      <c r="AC30" s="204">
        <v>8.2989999999999995</v>
      </c>
      <c r="AD30" s="204">
        <v>9.5239999999999991</v>
      </c>
      <c r="AE30" s="204">
        <v>9.8160000000000007</v>
      </c>
      <c r="AF30" s="204">
        <v>11.648999999999999</v>
      </c>
      <c r="AG30" s="204">
        <v>11.243</v>
      </c>
      <c r="AH30" s="204">
        <v>11.566000000000001</v>
      </c>
      <c r="AI30" s="204">
        <v>12.599</v>
      </c>
      <c r="AJ30" s="204">
        <v>13.076000000000001</v>
      </c>
      <c r="AK30" s="204">
        <v>12.76</v>
      </c>
      <c r="AL30" s="204">
        <v>14.135</v>
      </c>
    </row>
    <row r="31" spans="2:38" ht="12" customHeight="1" x14ac:dyDescent="0.3">
      <c r="B31" s="15" t="s">
        <v>1</v>
      </c>
      <c r="C31" s="205">
        <v>2.8929999999999998</v>
      </c>
      <c r="D31" s="205">
        <v>2.8980000000000001</v>
      </c>
      <c r="E31" s="205">
        <v>3.1360000000000001</v>
      </c>
      <c r="F31" s="205">
        <v>3.18</v>
      </c>
      <c r="G31" s="205">
        <v>3.22</v>
      </c>
      <c r="H31" s="205">
        <v>2.8290000000000002</v>
      </c>
      <c r="I31" s="205">
        <v>3.3540000000000001</v>
      </c>
      <c r="J31" s="205">
        <v>3.2269999999999999</v>
      </c>
      <c r="K31" s="205">
        <v>3.173</v>
      </c>
      <c r="L31" s="205">
        <v>3.2069999999999999</v>
      </c>
      <c r="M31" s="205"/>
      <c r="N31" s="205">
        <v>3.1320000000000001</v>
      </c>
      <c r="O31" s="205">
        <v>3.419</v>
      </c>
      <c r="P31" s="205">
        <v>3.4119999999999999</v>
      </c>
      <c r="Q31" s="205">
        <v>3.8359999999999999</v>
      </c>
      <c r="R31" s="205">
        <v>4.2969999999999997</v>
      </c>
      <c r="S31" s="205" t="s">
        <v>307</v>
      </c>
      <c r="U31" s="15" t="s">
        <v>1</v>
      </c>
      <c r="V31" s="205">
        <v>5.2290000000000001</v>
      </c>
      <c r="W31" s="205">
        <v>5.1589999999999998</v>
      </c>
      <c r="X31" s="205">
        <v>5.6909999999999998</v>
      </c>
      <c r="Y31" s="205">
        <v>5.6509999999999998</v>
      </c>
      <c r="Z31" s="205">
        <v>5.45</v>
      </c>
      <c r="AA31" s="205">
        <v>5.2439999999999998</v>
      </c>
      <c r="AB31" s="205">
        <v>5.1100000000000003</v>
      </c>
      <c r="AC31" s="205">
        <v>4.7</v>
      </c>
      <c r="AD31" s="205">
        <v>4.6660000000000004</v>
      </c>
      <c r="AE31" s="205">
        <v>5.5640000000000001</v>
      </c>
      <c r="AF31" s="205"/>
      <c r="AG31" s="205">
        <v>5.6829999999999998</v>
      </c>
      <c r="AH31" s="205">
        <v>5.194</v>
      </c>
      <c r="AI31" s="205">
        <v>5.4930000000000003</v>
      </c>
      <c r="AJ31" s="205">
        <v>5.6079999999999997</v>
      </c>
      <c r="AK31" s="205">
        <v>5.88</v>
      </c>
      <c r="AL31" s="205" t="s">
        <v>324</v>
      </c>
    </row>
    <row r="32" spans="2:38" ht="12" customHeight="1" x14ac:dyDescent="0.3">
      <c r="B32" s="15" t="s">
        <v>2</v>
      </c>
      <c r="C32" s="205"/>
      <c r="D32" s="205">
        <v>3.839</v>
      </c>
      <c r="E32" s="205">
        <v>4.1639999999999997</v>
      </c>
      <c r="F32" s="205">
        <v>3.6909999999999998</v>
      </c>
      <c r="G32" s="205">
        <v>4.133</v>
      </c>
      <c r="H32" s="205">
        <v>4.3019999999999996</v>
      </c>
      <c r="I32" s="205">
        <v>4.2729999999999997</v>
      </c>
      <c r="J32" s="205">
        <v>4.4279999999999999</v>
      </c>
      <c r="K32" s="205">
        <v>4.5780000000000003</v>
      </c>
      <c r="L32" s="205">
        <v>4.5910000000000002</v>
      </c>
      <c r="M32" s="205">
        <v>4.9809999999999999</v>
      </c>
      <c r="N32" s="205">
        <v>4.718</v>
      </c>
      <c r="O32" s="205">
        <v>4.5380000000000003</v>
      </c>
      <c r="P32" s="205">
        <v>4.5960000000000001</v>
      </c>
      <c r="Q32" s="205">
        <v>4.0979999999999999</v>
      </c>
      <c r="R32" s="205">
        <v>4.681</v>
      </c>
      <c r="S32" s="205">
        <v>5.0640000000000001</v>
      </c>
      <c r="U32" s="15" t="s">
        <v>2</v>
      </c>
      <c r="V32" s="205"/>
      <c r="W32" s="205">
        <v>10.361000000000001</v>
      </c>
      <c r="X32" s="205">
        <v>10.246</v>
      </c>
      <c r="Y32" s="205">
        <v>10.752000000000001</v>
      </c>
      <c r="Z32" s="205">
        <v>10.647</v>
      </c>
      <c r="AA32" s="205">
        <v>10.964</v>
      </c>
      <c r="AB32" s="205">
        <v>11.186999999999999</v>
      </c>
      <c r="AC32" s="205">
        <v>11.606</v>
      </c>
      <c r="AD32" s="205">
        <v>11.404999999999999</v>
      </c>
      <c r="AE32" s="205">
        <v>11.385</v>
      </c>
      <c r="AF32" s="205">
        <v>12.162000000000001</v>
      </c>
      <c r="AG32" s="205">
        <v>11.693</v>
      </c>
      <c r="AH32" s="205">
        <v>11.58</v>
      </c>
      <c r="AI32" s="205">
        <v>11.964</v>
      </c>
      <c r="AJ32" s="205">
        <v>11.18</v>
      </c>
      <c r="AK32" s="205">
        <v>12.391</v>
      </c>
      <c r="AL32" s="205">
        <v>13.205</v>
      </c>
    </row>
    <row r="33" spans="2:38" ht="12" customHeight="1" x14ac:dyDescent="0.3">
      <c r="B33" s="15" t="s">
        <v>3</v>
      </c>
      <c r="C33" s="205">
        <v>2.6349999999999998</v>
      </c>
      <c r="D33" s="205">
        <v>2.6909999999999998</v>
      </c>
      <c r="E33" s="205">
        <v>2.8109999999999999</v>
      </c>
      <c r="F33" s="205">
        <v>2.84</v>
      </c>
      <c r="G33" s="205">
        <v>2.8149999999999999</v>
      </c>
      <c r="H33" s="205">
        <v>2.681</v>
      </c>
      <c r="I33" s="205">
        <v>2.649</v>
      </c>
      <c r="J33" s="205">
        <v>2.637</v>
      </c>
      <c r="K33" s="205">
        <v>2.819</v>
      </c>
      <c r="L33" s="205">
        <v>3.157</v>
      </c>
      <c r="M33" s="205">
        <v>3.802</v>
      </c>
      <c r="N33" s="205">
        <v>3.5409999999999999</v>
      </c>
      <c r="O33" s="205">
        <v>3.5249999999999999</v>
      </c>
      <c r="P33" s="205">
        <v>3.6960000000000002</v>
      </c>
      <c r="Q33" s="205">
        <v>3.8069999999999999</v>
      </c>
      <c r="R33" s="205">
        <v>4.0490000000000004</v>
      </c>
      <c r="S33" s="205">
        <v>4.4080000000000004</v>
      </c>
      <c r="U33" s="15" t="s">
        <v>3</v>
      </c>
      <c r="V33" s="205">
        <v>7.5039999999999996</v>
      </c>
      <c r="W33" s="205">
        <v>7.5129999999999999</v>
      </c>
      <c r="X33" s="205">
        <v>7.5</v>
      </c>
      <c r="Y33" s="205">
        <v>7.3570000000000002</v>
      </c>
      <c r="Z33" s="205">
        <v>6.9459999999999997</v>
      </c>
      <c r="AA33" s="205">
        <v>6.3259999999999996</v>
      </c>
      <c r="AB33" s="205">
        <v>6.1120000000000001</v>
      </c>
      <c r="AC33" s="205">
        <v>5.56</v>
      </c>
      <c r="AD33" s="205">
        <v>5.4459999999999997</v>
      </c>
      <c r="AE33" s="205">
        <v>6.048</v>
      </c>
      <c r="AF33" s="205">
        <v>7.0590000000000002</v>
      </c>
      <c r="AG33" s="205">
        <v>6.766</v>
      </c>
      <c r="AH33" s="205">
        <v>6.3739999999999997</v>
      </c>
      <c r="AI33" s="205">
        <v>6.351</v>
      </c>
      <c r="AJ33" s="205">
        <v>6.0810000000000004</v>
      </c>
      <c r="AK33" s="205">
        <v>6.0990000000000002</v>
      </c>
      <c r="AL33" s="205">
        <v>6.2750000000000004</v>
      </c>
    </row>
    <row r="34" spans="2:38" ht="12" customHeight="1" x14ac:dyDescent="0.3">
      <c r="B34" s="15" t="s">
        <v>4</v>
      </c>
      <c r="C34" s="205"/>
      <c r="D34" s="205"/>
      <c r="E34" s="205"/>
      <c r="F34" s="205"/>
      <c r="G34" s="205"/>
      <c r="H34" s="205"/>
      <c r="I34" s="205"/>
      <c r="J34" s="205"/>
      <c r="K34" s="205"/>
      <c r="L34" s="205"/>
      <c r="M34" s="205">
        <v>4.0940000000000003</v>
      </c>
      <c r="N34" s="205">
        <v>4.6150000000000002</v>
      </c>
      <c r="O34" s="205">
        <v>4.4240000000000004</v>
      </c>
      <c r="P34" s="205">
        <v>4.7110000000000003</v>
      </c>
      <c r="Q34" s="205">
        <v>4.9429999999999996</v>
      </c>
      <c r="R34" s="205">
        <v>4.8600000000000003</v>
      </c>
      <c r="S34" s="205">
        <v>4.9169999999999998</v>
      </c>
      <c r="U34" s="15" t="s">
        <v>4</v>
      </c>
      <c r="V34" s="205"/>
      <c r="W34" s="205"/>
      <c r="X34" s="205"/>
      <c r="Y34" s="205"/>
      <c r="Z34" s="205"/>
      <c r="AA34" s="205"/>
      <c r="AB34" s="205"/>
      <c r="AC34" s="205"/>
      <c r="AD34" s="205"/>
      <c r="AE34" s="205"/>
      <c r="AF34" s="205">
        <v>8.2639999999999993</v>
      </c>
      <c r="AG34" s="205">
        <v>8.0980000000000008</v>
      </c>
      <c r="AH34" s="205">
        <v>8.1869999999999994</v>
      </c>
      <c r="AI34" s="205">
        <v>8.58</v>
      </c>
      <c r="AJ34" s="205">
        <v>8.5890000000000004</v>
      </c>
      <c r="AK34" s="205">
        <v>8.8369999999999997</v>
      </c>
      <c r="AL34" s="205">
        <v>9.15</v>
      </c>
    </row>
    <row r="35" spans="2:38" ht="12" customHeight="1" x14ac:dyDescent="0.3">
      <c r="B35" s="15" t="s">
        <v>5</v>
      </c>
      <c r="C35" s="205">
        <v>4.6079999999999997</v>
      </c>
      <c r="D35" s="205">
        <v>4.8920000000000003</v>
      </c>
      <c r="E35" s="205">
        <v>5.2370000000000001</v>
      </c>
      <c r="F35" s="205">
        <v>5.5129999999999999</v>
      </c>
      <c r="G35" s="205">
        <v>5.5659999999999998</v>
      </c>
      <c r="H35" s="205">
        <v>4.9409999999999998</v>
      </c>
      <c r="I35" s="205">
        <v>4.7530000000000001</v>
      </c>
      <c r="J35" s="205">
        <v>4.7430000000000003</v>
      </c>
      <c r="K35" s="205">
        <v>4.9290000000000003</v>
      </c>
      <c r="L35" s="205">
        <v>5.6760000000000002</v>
      </c>
      <c r="M35" s="205">
        <v>6.4450000000000003</v>
      </c>
      <c r="N35" s="205">
        <v>6.3150000000000004</v>
      </c>
      <c r="O35" s="205">
        <v>6.335</v>
      </c>
      <c r="P35" s="205">
        <v>6.5789999999999997</v>
      </c>
      <c r="Q35" s="205">
        <v>6.5389999999999997</v>
      </c>
      <c r="R35" s="205">
        <v>6.3680000000000003</v>
      </c>
      <c r="S35" s="205">
        <v>6.57</v>
      </c>
      <c r="U35" s="15" t="s">
        <v>5</v>
      </c>
      <c r="V35" s="205">
        <v>5.3609999999999998</v>
      </c>
      <c r="W35" s="205">
        <v>5.8140000000000001</v>
      </c>
      <c r="X35" s="205">
        <v>6.1349999999999998</v>
      </c>
      <c r="Y35" s="205">
        <v>5.45</v>
      </c>
      <c r="Z35" s="205">
        <v>5.2640000000000002</v>
      </c>
      <c r="AA35" s="205">
        <v>5.19</v>
      </c>
      <c r="AB35" s="205">
        <v>5.1319999999999997</v>
      </c>
      <c r="AC35" s="205">
        <v>5.0199999999999996</v>
      </c>
      <c r="AD35" s="205">
        <v>5.1580000000000004</v>
      </c>
      <c r="AE35" s="205">
        <v>5.4</v>
      </c>
      <c r="AF35" s="205">
        <v>6.2409999999999997</v>
      </c>
      <c r="AG35" s="205">
        <v>6.3159999999999998</v>
      </c>
      <c r="AH35" s="205">
        <v>6.3860000000000001</v>
      </c>
      <c r="AI35" s="205">
        <v>6.4790000000000001</v>
      </c>
      <c r="AJ35" s="205">
        <v>6.7919999999999998</v>
      </c>
      <c r="AK35" s="205">
        <v>6.8330000000000002</v>
      </c>
      <c r="AL35" s="205">
        <v>6.9820000000000002</v>
      </c>
    </row>
    <row r="36" spans="2:38" ht="12" customHeight="1" x14ac:dyDescent="0.3">
      <c r="B36" s="15" t="s">
        <v>6</v>
      </c>
      <c r="C36" s="205">
        <v>1.139</v>
      </c>
      <c r="D36" s="205">
        <v>1.4079999999999999</v>
      </c>
      <c r="E36" s="205">
        <v>1.528</v>
      </c>
      <c r="F36" s="205">
        <v>1.569</v>
      </c>
      <c r="G36" s="205">
        <v>0.95799999999999996</v>
      </c>
      <c r="H36" s="205">
        <v>0.99099999999999999</v>
      </c>
      <c r="I36" s="205">
        <v>1.268</v>
      </c>
      <c r="J36" s="205">
        <v>1.2390000000000001</v>
      </c>
      <c r="K36" s="205">
        <v>1.4690000000000001</v>
      </c>
      <c r="L36" s="205">
        <v>1.3620000000000001</v>
      </c>
      <c r="M36" s="205">
        <v>1.3560000000000001</v>
      </c>
      <c r="N36" s="205">
        <v>1.6830000000000001</v>
      </c>
      <c r="O36" s="205">
        <v>1.6930000000000001</v>
      </c>
      <c r="P36" s="205">
        <v>1.7929999999999999</v>
      </c>
      <c r="Q36" s="205">
        <v>1.6</v>
      </c>
      <c r="R36" s="205">
        <v>1.823</v>
      </c>
      <c r="S36" s="205">
        <v>1.827</v>
      </c>
      <c r="U36" s="15" t="s">
        <v>6</v>
      </c>
      <c r="V36" s="205">
        <v>0.67500000000000004</v>
      </c>
      <c r="W36" s="205">
        <v>0.77600000000000002</v>
      </c>
      <c r="X36" s="205">
        <v>1.3149999999999999</v>
      </c>
      <c r="Y36" s="205">
        <v>0.75700000000000001</v>
      </c>
      <c r="Z36" s="205">
        <v>1.629</v>
      </c>
      <c r="AA36" s="205">
        <v>1.8939999999999999</v>
      </c>
      <c r="AB36" s="205">
        <v>2.024</v>
      </c>
      <c r="AC36" s="205">
        <v>2.1779999999999999</v>
      </c>
      <c r="AD36" s="205">
        <v>1.913</v>
      </c>
      <c r="AE36" s="205">
        <v>2.4340000000000002</v>
      </c>
      <c r="AF36" s="205">
        <v>2.121</v>
      </c>
      <c r="AG36" s="205">
        <v>1.758</v>
      </c>
      <c r="AH36" s="205">
        <v>1.746</v>
      </c>
      <c r="AI36" s="205">
        <v>1.9910000000000001</v>
      </c>
      <c r="AJ36" s="205">
        <v>1.9319999999999999</v>
      </c>
      <c r="AK36" s="205">
        <v>1.494</v>
      </c>
      <c r="AL36" s="205">
        <v>1.819</v>
      </c>
    </row>
    <row r="37" spans="2:38" ht="12" customHeight="1" x14ac:dyDescent="0.3">
      <c r="B37" s="15" t="s">
        <v>7</v>
      </c>
      <c r="C37" s="205">
        <v>0.58099999999999996</v>
      </c>
      <c r="D37" s="205">
        <v>0.56299999999999994</v>
      </c>
      <c r="E37" s="205">
        <v>0.77100000000000002</v>
      </c>
      <c r="F37" s="205">
        <v>0.90700000000000003</v>
      </c>
      <c r="G37" s="205">
        <v>0.95599999999999996</v>
      </c>
      <c r="H37" s="205">
        <v>1.0149999999999999</v>
      </c>
      <c r="I37" s="205">
        <v>1.0189999999999999</v>
      </c>
      <c r="J37" s="205">
        <v>1.0780000000000001</v>
      </c>
      <c r="K37" s="205">
        <v>1.1890000000000001</v>
      </c>
      <c r="L37" s="205">
        <v>1.494</v>
      </c>
      <c r="M37" s="205">
        <v>1.577</v>
      </c>
      <c r="N37" s="205">
        <v>1.534</v>
      </c>
      <c r="O37" s="205">
        <v>1.4870000000000001</v>
      </c>
      <c r="P37" s="205">
        <v>1.7709999999999999</v>
      </c>
      <c r="Q37" s="205">
        <v>2.1429999999999998</v>
      </c>
      <c r="R37" s="205">
        <v>2.2629999999999999</v>
      </c>
      <c r="S37" s="205">
        <v>2.4580000000000002</v>
      </c>
      <c r="U37" s="15" t="s">
        <v>7</v>
      </c>
      <c r="V37" s="205">
        <v>0.35299999999999998</v>
      </c>
      <c r="W37" s="205">
        <v>0.29599999999999999</v>
      </c>
      <c r="X37" s="205">
        <v>0.51800000000000002</v>
      </c>
      <c r="Y37" s="205">
        <v>0.26600000000000001</v>
      </c>
      <c r="Z37" s="205">
        <v>0.309</v>
      </c>
      <c r="AA37" s="205">
        <v>0.24</v>
      </c>
      <c r="AB37" s="205">
        <v>0.63400000000000001</v>
      </c>
      <c r="AC37" s="205">
        <v>0.61599999999999999</v>
      </c>
      <c r="AD37" s="205">
        <v>1.008</v>
      </c>
      <c r="AE37" s="205">
        <v>1.0369999999999999</v>
      </c>
      <c r="AF37" s="205">
        <v>1.4319999999999999</v>
      </c>
      <c r="AG37" s="205">
        <v>1.6279999999999999</v>
      </c>
      <c r="AH37" s="205">
        <v>1.5209999999999999</v>
      </c>
      <c r="AI37" s="205">
        <v>1.379</v>
      </c>
      <c r="AJ37" s="205">
        <v>0.47599999999999998</v>
      </c>
      <c r="AK37" s="205">
        <v>1.0760000000000001</v>
      </c>
      <c r="AL37" s="205">
        <v>0.89700000000000002</v>
      </c>
    </row>
    <row r="38" spans="2:38" ht="12" customHeight="1" x14ac:dyDescent="0.3">
      <c r="B38" s="15" t="s">
        <v>8</v>
      </c>
      <c r="C38" s="205">
        <v>1.3220000000000001</v>
      </c>
      <c r="D38" s="205">
        <v>1.167</v>
      </c>
      <c r="E38" s="205">
        <v>1.1879999999999999</v>
      </c>
      <c r="F38" s="205">
        <v>1.0920000000000001</v>
      </c>
      <c r="G38" s="205">
        <v>1.1779999999999999</v>
      </c>
      <c r="H38" s="205">
        <v>1.0349999999999999</v>
      </c>
      <c r="I38" s="205">
        <v>1.173</v>
      </c>
      <c r="J38" s="205">
        <v>1.2729999999999999</v>
      </c>
      <c r="K38" s="205">
        <v>1.1499999999999999</v>
      </c>
      <c r="L38" s="205">
        <v>1.179</v>
      </c>
      <c r="M38" s="205">
        <v>1.395</v>
      </c>
      <c r="N38" s="205">
        <v>1.288</v>
      </c>
      <c r="O38" s="205">
        <v>1.101</v>
      </c>
      <c r="P38" s="205">
        <v>1.0620000000000001</v>
      </c>
      <c r="Q38" s="205">
        <v>1.1639999999999999</v>
      </c>
      <c r="R38" s="205">
        <v>1.1040000000000001</v>
      </c>
      <c r="S38" s="205">
        <v>1.101</v>
      </c>
      <c r="U38" s="15" t="s">
        <v>8</v>
      </c>
      <c r="V38" s="205">
        <v>1.1040000000000001</v>
      </c>
      <c r="W38" s="205">
        <v>1.381</v>
      </c>
      <c r="X38" s="205">
        <v>1.2130000000000001</v>
      </c>
      <c r="Y38" s="205">
        <v>1.1499999999999999</v>
      </c>
      <c r="Z38" s="205">
        <v>1.6160000000000001</v>
      </c>
      <c r="AA38" s="205">
        <v>1.2949999999999999</v>
      </c>
      <c r="AB38" s="205">
        <v>1.0669999999999999</v>
      </c>
      <c r="AC38" s="205">
        <v>1.159</v>
      </c>
      <c r="AD38" s="205">
        <v>1.101</v>
      </c>
      <c r="AE38" s="205">
        <v>1.177</v>
      </c>
      <c r="AF38" s="205">
        <v>1.292</v>
      </c>
      <c r="AG38" s="205">
        <v>1.905</v>
      </c>
      <c r="AH38" s="205">
        <v>1.573</v>
      </c>
      <c r="AI38" s="205">
        <v>1.5629999999999999</v>
      </c>
      <c r="AJ38" s="205">
        <v>1.526</v>
      </c>
      <c r="AK38" s="205">
        <v>1.5049999999999999</v>
      </c>
      <c r="AL38" s="205">
        <v>1.26</v>
      </c>
    </row>
    <row r="39" spans="2:38" ht="12" customHeight="1" x14ac:dyDescent="0.3">
      <c r="B39" s="15" t="s">
        <v>9</v>
      </c>
      <c r="C39" s="205">
        <v>2.1869999999999998</v>
      </c>
      <c r="D39" s="205">
        <v>2.76</v>
      </c>
      <c r="E39" s="205">
        <v>2.7959999999999998</v>
      </c>
      <c r="F39" s="205">
        <v>2.9089999999999998</v>
      </c>
      <c r="G39" s="205">
        <v>3.528</v>
      </c>
      <c r="H39" s="205">
        <v>3.0619999999999998</v>
      </c>
      <c r="I39" s="205">
        <v>2.9390000000000001</v>
      </c>
      <c r="J39" s="205">
        <v>2.9319999999999999</v>
      </c>
      <c r="K39" s="205">
        <v>2.597</v>
      </c>
      <c r="L39" s="205">
        <v>2.67</v>
      </c>
      <c r="M39" s="205">
        <v>3.1539999999999999</v>
      </c>
      <c r="N39" s="205">
        <v>3.15</v>
      </c>
      <c r="O39" s="205">
        <v>2.919</v>
      </c>
      <c r="P39" s="205">
        <v>2.8849999999999998</v>
      </c>
      <c r="Q39" s="205">
        <v>2.8620000000000001</v>
      </c>
      <c r="R39" s="205">
        <v>2.6589999999999998</v>
      </c>
      <c r="S39" s="205">
        <v>2.6040000000000001</v>
      </c>
      <c r="U39" s="15" t="s">
        <v>9</v>
      </c>
      <c r="V39" s="205">
        <v>0.747</v>
      </c>
      <c r="W39" s="205">
        <v>0.29199999999999998</v>
      </c>
      <c r="X39" s="205">
        <v>0.41199999999999998</v>
      </c>
      <c r="Y39" s="205">
        <v>0.33500000000000002</v>
      </c>
      <c r="Z39" s="205">
        <v>0.28799999999999998</v>
      </c>
      <c r="AA39" s="205">
        <v>0.32400000000000001</v>
      </c>
      <c r="AB39" s="205">
        <v>0.34599999999999997</v>
      </c>
      <c r="AC39" s="205">
        <v>0.26700000000000002</v>
      </c>
      <c r="AD39" s="205">
        <v>0.624</v>
      </c>
      <c r="AE39" s="205">
        <v>0.74399999999999999</v>
      </c>
      <c r="AF39" s="205">
        <v>0.55800000000000005</v>
      </c>
      <c r="AG39" s="205">
        <v>0.876</v>
      </c>
      <c r="AH39" s="205">
        <v>0.85</v>
      </c>
      <c r="AI39" s="205">
        <v>1.2310000000000001</v>
      </c>
      <c r="AJ39" s="205">
        <v>1.4930000000000001</v>
      </c>
      <c r="AK39" s="205">
        <v>0.99099999999999999</v>
      </c>
      <c r="AL39" s="205">
        <v>0.64900000000000002</v>
      </c>
    </row>
    <row r="40" spans="2:38" ht="12" customHeight="1" x14ac:dyDescent="0.3">
      <c r="B40" s="15" t="s">
        <v>10</v>
      </c>
      <c r="C40" s="205">
        <v>2.044</v>
      </c>
      <c r="D40" s="205">
        <v>0.96699999999999997</v>
      </c>
      <c r="E40" s="205">
        <v>1.944</v>
      </c>
      <c r="F40" s="205">
        <v>2.4039999999999999</v>
      </c>
      <c r="G40" s="205">
        <v>2.16</v>
      </c>
      <c r="H40" s="205">
        <v>2.544</v>
      </c>
      <c r="I40" s="205">
        <v>2.04</v>
      </c>
      <c r="J40" s="205">
        <v>2.4119999999999999</v>
      </c>
      <c r="K40" s="205">
        <v>2.637</v>
      </c>
      <c r="L40" s="205">
        <v>2.8940000000000001</v>
      </c>
      <c r="M40" s="205">
        <v>2.839</v>
      </c>
      <c r="N40" s="205">
        <v>3.004</v>
      </c>
      <c r="O40" s="205">
        <v>3.0169999999999999</v>
      </c>
      <c r="P40" s="205">
        <v>2.7709999999999999</v>
      </c>
      <c r="Q40" s="205">
        <v>2.8690000000000002</v>
      </c>
      <c r="R40" s="205">
        <v>2.9079999999999999</v>
      </c>
      <c r="S40" s="205" t="s">
        <v>307</v>
      </c>
      <c r="U40" s="15" t="s">
        <v>10</v>
      </c>
      <c r="V40" s="205">
        <v>0.34300000000000003</v>
      </c>
      <c r="W40" s="205">
        <v>0.438</v>
      </c>
      <c r="X40" s="205">
        <v>0.30599999999999999</v>
      </c>
      <c r="Y40" s="205">
        <v>1.244</v>
      </c>
      <c r="Z40" s="205">
        <v>0.32200000000000001</v>
      </c>
      <c r="AA40" s="205">
        <v>0.379</v>
      </c>
      <c r="AB40" s="205">
        <v>0.39100000000000001</v>
      </c>
      <c r="AC40" s="205">
        <v>0.41399999999999998</v>
      </c>
      <c r="AD40" s="205">
        <v>0.44600000000000001</v>
      </c>
      <c r="AE40" s="205">
        <v>0.50700000000000001</v>
      </c>
      <c r="AF40" s="205">
        <v>0.55100000000000005</v>
      </c>
      <c r="AG40" s="205">
        <v>0.61299999999999999</v>
      </c>
      <c r="AH40" s="205">
        <v>0.58599999999999997</v>
      </c>
      <c r="AI40" s="205">
        <v>0.55500000000000005</v>
      </c>
      <c r="AJ40" s="205">
        <v>0.60899999999999999</v>
      </c>
      <c r="AK40" s="205">
        <v>0.623</v>
      </c>
      <c r="AL40" s="205" t="s">
        <v>324</v>
      </c>
    </row>
    <row r="41" spans="2:38" ht="12" customHeight="1" x14ac:dyDescent="0.3">
      <c r="B41" s="15" t="s">
        <v>11</v>
      </c>
      <c r="C41" s="205">
        <v>2.1459999999999999</v>
      </c>
      <c r="D41" s="205">
        <v>1.99</v>
      </c>
      <c r="E41" s="205">
        <v>2.0880000000000001</v>
      </c>
      <c r="F41" s="205">
        <v>1.9</v>
      </c>
      <c r="G41" s="205">
        <v>2.2669999999999999</v>
      </c>
      <c r="H41" s="205">
        <v>2.1349999999999998</v>
      </c>
      <c r="I41" s="205">
        <v>2.3719999999999999</v>
      </c>
      <c r="J41" s="205">
        <v>2.3490000000000002</v>
      </c>
      <c r="K41" s="205">
        <v>2.427</v>
      </c>
      <c r="L41" s="205">
        <v>2.3969999999999998</v>
      </c>
      <c r="M41" s="205">
        <v>2.7650000000000001</v>
      </c>
      <c r="N41" s="205">
        <v>2.6850000000000001</v>
      </c>
      <c r="O41" s="205">
        <v>2.7559999999999998</v>
      </c>
      <c r="P41" s="205">
        <v>2.8140000000000001</v>
      </c>
      <c r="Q41" s="205">
        <v>2.7909999999999999</v>
      </c>
      <c r="R41" s="205">
        <v>2.7469999999999999</v>
      </c>
      <c r="S41" s="205">
        <v>2.7480000000000002</v>
      </c>
      <c r="U41" s="15" t="s">
        <v>11</v>
      </c>
      <c r="V41" s="205">
        <v>2.0489999999999999</v>
      </c>
      <c r="W41" s="205">
        <v>2.1890000000000001</v>
      </c>
      <c r="X41" s="205">
        <v>2.1840000000000002</v>
      </c>
      <c r="Y41" s="205">
        <v>2.496</v>
      </c>
      <c r="Z41" s="205">
        <v>2.1150000000000002</v>
      </c>
      <c r="AA41" s="205">
        <v>2.1779999999999999</v>
      </c>
      <c r="AB41" s="205">
        <v>2.141</v>
      </c>
      <c r="AC41" s="205">
        <v>2.2770000000000001</v>
      </c>
      <c r="AD41" s="205">
        <v>2.4710000000000001</v>
      </c>
      <c r="AE41" s="205">
        <v>3.2570000000000001</v>
      </c>
      <c r="AF41" s="205">
        <v>2.948</v>
      </c>
      <c r="AG41" s="205">
        <v>3.0939999999999999</v>
      </c>
      <c r="AH41" s="205">
        <v>3.0920000000000001</v>
      </c>
      <c r="AI41" s="205">
        <v>3.2839999999999998</v>
      </c>
      <c r="AJ41" s="205">
        <v>3.4809999999999999</v>
      </c>
      <c r="AK41" s="205">
        <v>3.694</v>
      </c>
      <c r="AL41" s="205">
        <v>3.83</v>
      </c>
    </row>
    <row r="42" spans="2:38" ht="12" customHeight="1" x14ac:dyDescent="0.3">
      <c r="B42" s="15" t="s">
        <v>12</v>
      </c>
      <c r="C42" s="205">
        <v>2.476</v>
      </c>
      <c r="D42" s="205">
        <v>2.371</v>
      </c>
      <c r="E42" s="205">
        <v>2.1640000000000001</v>
      </c>
      <c r="F42" s="205">
        <v>2.3559999999999999</v>
      </c>
      <c r="G42" s="205">
        <v>2.6930000000000001</v>
      </c>
      <c r="H42" s="205">
        <v>2.4670000000000001</v>
      </c>
      <c r="I42" s="205">
        <v>2.6669999999999998</v>
      </c>
      <c r="J42" s="205">
        <v>2.6509999999999998</v>
      </c>
      <c r="K42" s="205">
        <v>2.8340000000000001</v>
      </c>
      <c r="L42" s="205">
        <v>2.7839999999999998</v>
      </c>
      <c r="M42" s="205">
        <v>3.008</v>
      </c>
      <c r="N42" s="205">
        <v>2.81</v>
      </c>
      <c r="O42" s="205">
        <v>2.702</v>
      </c>
      <c r="P42" s="205">
        <v>3.036</v>
      </c>
      <c r="Q42" s="205">
        <v>3.073</v>
      </c>
      <c r="R42" s="205">
        <v>3.3610000000000002</v>
      </c>
      <c r="S42" s="205">
        <v>3.3860000000000001</v>
      </c>
      <c r="U42" s="15" t="s">
        <v>12</v>
      </c>
      <c r="V42" s="205">
        <v>1.5149999999999999</v>
      </c>
      <c r="W42" s="205">
        <v>1.2190000000000001</v>
      </c>
      <c r="X42" s="205">
        <v>0.88</v>
      </c>
      <c r="Y42" s="205">
        <v>0.48299999999999998</v>
      </c>
      <c r="Z42" s="205">
        <v>0.78</v>
      </c>
      <c r="AA42" s="205">
        <v>0.92700000000000005</v>
      </c>
      <c r="AB42" s="205">
        <v>0.77900000000000003</v>
      </c>
      <c r="AC42" s="205">
        <v>0.57199999999999995</v>
      </c>
      <c r="AD42" s="205">
        <v>0.86499999999999999</v>
      </c>
      <c r="AE42" s="205">
        <v>0.69799999999999995</v>
      </c>
      <c r="AF42" s="205">
        <v>0.54900000000000004</v>
      </c>
      <c r="AG42" s="205">
        <v>0.53100000000000003</v>
      </c>
      <c r="AH42" s="205">
        <v>0.61499999999999999</v>
      </c>
      <c r="AI42" s="205">
        <v>0.61799999999999999</v>
      </c>
      <c r="AJ42" s="205">
        <v>0.59299999999999997</v>
      </c>
      <c r="AK42" s="205">
        <v>0.59699999999999998</v>
      </c>
      <c r="AL42" s="205">
        <v>0.60299999999999998</v>
      </c>
    </row>
    <row r="43" spans="2:38" ht="12" customHeight="1" x14ac:dyDescent="0.3">
      <c r="B43" s="15" t="s">
        <v>13</v>
      </c>
      <c r="C43" s="205"/>
      <c r="D43" s="205">
        <v>1.9279999999999999</v>
      </c>
      <c r="E43" s="205">
        <v>2.3479999999999999</v>
      </c>
      <c r="F43" s="205">
        <v>2.1840000000000002</v>
      </c>
      <c r="G43" s="205">
        <v>1.587</v>
      </c>
      <c r="H43" s="205">
        <v>1.929</v>
      </c>
      <c r="I43" s="205">
        <v>1.845</v>
      </c>
      <c r="J43" s="205">
        <v>2.113</v>
      </c>
      <c r="K43" s="205">
        <v>1.883</v>
      </c>
      <c r="L43" s="205">
        <v>2.0169999999999999</v>
      </c>
      <c r="M43" s="205">
        <v>2.0089999999999999</v>
      </c>
      <c r="N43" s="205">
        <v>2.1890000000000001</v>
      </c>
      <c r="O43" s="205">
        <v>1.8069999999999999</v>
      </c>
      <c r="P43" s="205">
        <v>1.581</v>
      </c>
      <c r="Q43" s="205">
        <v>1.63</v>
      </c>
      <c r="R43" s="205">
        <v>1.9119999999999999</v>
      </c>
      <c r="S43" s="205" t="s">
        <v>307</v>
      </c>
      <c r="U43" s="15" t="s">
        <v>13</v>
      </c>
      <c r="V43" s="205"/>
      <c r="W43" s="205">
        <v>1.3680000000000001</v>
      </c>
      <c r="X43" s="205">
        <v>1.4350000000000001</v>
      </c>
      <c r="Y43" s="205">
        <v>1.2050000000000001</v>
      </c>
      <c r="Z43" s="205">
        <v>1.06</v>
      </c>
      <c r="AA43" s="205">
        <v>1.036</v>
      </c>
      <c r="AB43" s="205">
        <v>0.98899999999999999</v>
      </c>
      <c r="AC43" s="205">
        <v>1.17</v>
      </c>
      <c r="AD43" s="205">
        <v>1.728</v>
      </c>
      <c r="AE43" s="205">
        <v>1.484</v>
      </c>
      <c r="AF43" s="205">
        <v>1.415</v>
      </c>
      <c r="AG43" s="205">
        <v>1.891</v>
      </c>
      <c r="AH43" s="205">
        <v>1.6120000000000001</v>
      </c>
      <c r="AI43" s="205">
        <v>1.395</v>
      </c>
      <c r="AJ43" s="205">
        <v>1.302</v>
      </c>
      <c r="AK43" s="205">
        <v>1.171</v>
      </c>
      <c r="AL43" s="205" t="s">
        <v>324</v>
      </c>
    </row>
    <row r="44" spans="2:38" ht="12" customHeight="1" x14ac:dyDescent="0.3">
      <c r="B44" s="15" t="s">
        <v>14</v>
      </c>
      <c r="C44" s="205">
        <v>3.157</v>
      </c>
      <c r="D44" s="205">
        <v>3.1320000000000001</v>
      </c>
      <c r="E44" s="205">
        <v>3.3780000000000001</v>
      </c>
      <c r="F44" s="205">
        <v>3.4590000000000001</v>
      </c>
      <c r="G44" s="205">
        <v>3.8250000000000002</v>
      </c>
      <c r="H44" s="205">
        <v>3.4820000000000002</v>
      </c>
      <c r="I44" s="205">
        <v>3.625</v>
      </c>
      <c r="J44" s="205">
        <v>3.4769999999999999</v>
      </c>
      <c r="K44" s="205">
        <v>3.597</v>
      </c>
      <c r="L44" s="205">
        <v>4.0640000000000001</v>
      </c>
      <c r="M44" s="205">
        <v>3.117</v>
      </c>
      <c r="N44" s="205">
        <v>2.9319999999999999</v>
      </c>
      <c r="O44" s="205">
        <v>2.8039999999999998</v>
      </c>
      <c r="P44" s="205">
        <v>3.052</v>
      </c>
      <c r="Q44" s="205">
        <v>3.2789999999999999</v>
      </c>
      <c r="R44" s="205">
        <v>3.6360000000000001</v>
      </c>
      <c r="S44" s="205">
        <v>3.7250000000000001</v>
      </c>
      <c r="U44" s="15" t="s">
        <v>14</v>
      </c>
      <c r="V44" s="205">
        <v>4.2610000000000001</v>
      </c>
      <c r="W44" s="205">
        <v>4.375</v>
      </c>
      <c r="X44" s="205">
        <v>4.2949999999999999</v>
      </c>
      <c r="Y44" s="205">
        <v>4.6749999999999998</v>
      </c>
      <c r="Z44" s="205">
        <v>4.8780000000000001</v>
      </c>
      <c r="AA44" s="205">
        <v>5.0289999999999999</v>
      </c>
      <c r="AB44" s="205">
        <v>5.0510000000000002</v>
      </c>
      <c r="AC44" s="205">
        <v>4.4580000000000002</v>
      </c>
      <c r="AD44" s="205">
        <v>4.2380000000000004</v>
      </c>
      <c r="AE44" s="205">
        <v>3.6360000000000001</v>
      </c>
      <c r="AF44" s="205">
        <v>3.843</v>
      </c>
      <c r="AG44" s="205">
        <v>3.6240000000000001</v>
      </c>
      <c r="AH44" s="205">
        <v>3.38</v>
      </c>
      <c r="AI44" s="205">
        <v>3.12</v>
      </c>
      <c r="AJ44" s="205">
        <v>3.1840000000000002</v>
      </c>
      <c r="AK44" s="205">
        <v>3.5</v>
      </c>
      <c r="AL44" s="205">
        <v>3.117</v>
      </c>
    </row>
    <row r="45" spans="2:38" ht="12" customHeight="1" x14ac:dyDescent="0.3">
      <c r="B45" s="15" t="s">
        <v>15</v>
      </c>
      <c r="C45" s="205"/>
      <c r="D45" s="205"/>
      <c r="E45" s="205"/>
      <c r="F45" s="205"/>
      <c r="G45" s="205"/>
      <c r="H45" s="205"/>
      <c r="I45" s="205"/>
      <c r="J45" s="205"/>
      <c r="K45" s="205">
        <v>1.4970000000000001</v>
      </c>
      <c r="L45" s="205">
        <v>1.2929999999999999</v>
      </c>
      <c r="M45" s="205">
        <v>2.0409999999999999</v>
      </c>
      <c r="N45" s="205">
        <v>1.946</v>
      </c>
      <c r="O45" s="205">
        <v>2.173</v>
      </c>
      <c r="P45" s="205">
        <v>2.7</v>
      </c>
      <c r="Q45" s="205">
        <v>2.2919999999999998</v>
      </c>
      <c r="R45" s="205">
        <v>2.5489999999999999</v>
      </c>
      <c r="S45" s="205">
        <v>2.6749999999999998</v>
      </c>
      <c r="U45" s="15" t="s">
        <v>15</v>
      </c>
      <c r="V45" s="205"/>
      <c r="W45" s="205"/>
      <c r="X45" s="205"/>
      <c r="Y45" s="205"/>
      <c r="Z45" s="205"/>
      <c r="AA45" s="205"/>
      <c r="AB45" s="205"/>
      <c r="AC45" s="205"/>
      <c r="AD45" s="205">
        <v>3.03</v>
      </c>
      <c r="AE45" s="205">
        <v>2.5870000000000002</v>
      </c>
      <c r="AF45" s="205">
        <v>3.4540000000000002</v>
      </c>
      <c r="AG45" s="205">
        <v>2.8319999999999999</v>
      </c>
      <c r="AH45" s="205">
        <v>3.42</v>
      </c>
      <c r="AI45" s="205">
        <v>4.0110000000000001</v>
      </c>
      <c r="AJ45" s="205">
        <v>4.3540000000000001</v>
      </c>
      <c r="AK45" s="205">
        <v>4.3360000000000003</v>
      </c>
      <c r="AL45" s="205">
        <v>4.9569999999999999</v>
      </c>
    </row>
    <row r="46" spans="2:38" ht="12" customHeight="1" x14ac:dyDescent="0.3">
      <c r="B46" s="15" t="s">
        <v>16</v>
      </c>
      <c r="C46" s="205"/>
      <c r="D46" s="205"/>
      <c r="E46" s="205"/>
      <c r="F46" s="205">
        <v>1.5489999999999999</v>
      </c>
      <c r="G46" s="205">
        <v>1.5369999999999999</v>
      </c>
      <c r="H46" s="205">
        <v>1.5029999999999999</v>
      </c>
      <c r="I46" s="205">
        <v>1.6180000000000001</v>
      </c>
      <c r="J46" s="205">
        <v>1.736</v>
      </c>
      <c r="K46" s="205">
        <v>1.7789999999999999</v>
      </c>
      <c r="L46" s="205">
        <v>1.923</v>
      </c>
      <c r="M46" s="205">
        <v>2.3479999999999999</v>
      </c>
      <c r="N46" s="205">
        <v>2.3929999999999998</v>
      </c>
      <c r="O46" s="205">
        <v>2.3370000000000002</v>
      </c>
      <c r="P46" s="205">
        <v>2.4540000000000002</v>
      </c>
      <c r="Q46" s="205">
        <v>2.7280000000000002</v>
      </c>
      <c r="R46" s="205">
        <v>2.556</v>
      </c>
      <c r="S46" s="205">
        <v>2.6379999999999999</v>
      </c>
      <c r="U46" s="15" t="s">
        <v>16</v>
      </c>
      <c r="V46" s="205"/>
      <c r="W46" s="205"/>
      <c r="X46" s="205"/>
      <c r="Y46" s="205"/>
      <c r="Z46" s="205"/>
      <c r="AA46" s="205"/>
      <c r="AB46" s="205"/>
      <c r="AC46" s="205"/>
      <c r="AD46" s="205"/>
      <c r="AE46" s="205">
        <v>4.9210000000000003</v>
      </c>
      <c r="AF46" s="205">
        <v>5.3339999999999996</v>
      </c>
      <c r="AG46" s="205">
        <v>5.52</v>
      </c>
      <c r="AH46" s="205">
        <v>5.55</v>
      </c>
      <c r="AI46" s="205">
        <v>5.5279999999999996</v>
      </c>
      <c r="AJ46" s="205">
        <v>5.8470000000000004</v>
      </c>
      <c r="AK46" s="205">
        <v>5.431</v>
      </c>
      <c r="AL46" s="205">
        <v>5.6550000000000002</v>
      </c>
    </row>
    <row r="47" spans="2:38" ht="12" customHeight="1" x14ac:dyDescent="0.3">
      <c r="B47" s="15" t="s">
        <v>97</v>
      </c>
      <c r="C47" s="205"/>
      <c r="D47" s="205"/>
      <c r="E47" s="205"/>
      <c r="F47" s="205"/>
      <c r="G47" s="205"/>
      <c r="H47" s="205"/>
      <c r="I47" s="205"/>
      <c r="J47" s="205"/>
      <c r="K47" s="205"/>
      <c r="L47" s="205">
        <v>1.5289999999999999</v>
      </c>
      <c r="M47" s="205">
        <v>2.4209999999999998</v>
      </c>
      <c r="N47" s="205">
        <v>2.298</v>
      </c>
      <c r="O47" s="205">
        <v>2.1930000000000001</v>
      </c>
      <c r="P47" s="205">
        <v>2.1640000000000001</v>
      </c>
      <c r="Q47" s="205">
        <v>2.3959999999999999</v>
      </c>
      <c r="R47" s="205">
        <v>2.427</v>
      </c>
      <c r="S47" s="205">
        <v>2.5099999999999998</v>
      </c>
      <c r="U47" s="15" t="s">
        <v>97</v>
      </c>
      <c r="V47" s="205"/>
      <c r="W47" s="205"/>
      <c r="X47" s="205"/>
      <c r="Y47" s="205"/>
      <c r="Z47" s="205"/>
      <c r="AA47" s="205"/>
      <c r="AB47" s="205"/>
      <c r="AC47" s="205"/>
      <c r="AD47" s="205"/>
      <c r="AE47" s="205">
        <v>3.5249999999999999</v>
      </c>
      <c r="AF47" s="205">
        <v>5.242</v>
      </c>
      <c r="AG47" s="205">
        <v>4.399</v>
      </c>
      <c r="AH47" s="205">
        <v>5.1970000000000001</v>
      </c>
      <c r="AI47" s="205">
        <v>5.1280000000000001</v>
      </c>
      <c r="AJ47" s="205">
        <v>6.8220000000000001</v>
      </c>
      <c r="AK47" s="205">
        <v>8.1129999999999995</v>
      </c>
      <c r="AL47" s="205">
        <v>6.9560000000000004</v>
      </c>
    </row>
    <row r="48" spans="2:38" ht="12" customHeight="1" x14ac:dyDescent="0.3">
      <c r="B48" s="15" t="s">
        <v>17</v>
      </c>
      <c r="C48" s="205"/>
      <c r="D48" s="205"/>
      <c r="E48" s="205"/>
      <c r="F48" s="205"/>
      <c r="G48" s="205"/>
      <c r="H48" s="205"/>
      <c r="I48" s="205"/>
      <c r="J48" s="205"/>
      <c r="K48" s="205"/>
      <c r="L48" s="205"/>
      <c r="M48" s="205"/>
      <c r="N48" s="205"/>
      <c r="O48" s="205">
        <v>2.387</v>
      </c>
      <c r="P48" s="205">
        <v>2.5619999999999998</v>
      </c>
      <c r="Q48" s="205">
        <v>2.7730000000000001</v>
      </c>
      <c r="R48" s="205">
        <v>2.9169999999999998</v>
      </c>
      <c r="S48" s="205">
        <v>3.0009999999999999</v>
      </c>
      <c r="U48" s="15" t="s">
        <v>17</v>
      </c>
      <c r="V48" s="205"/>
      <c r="W48" s="205"/>
      <c r="X48" s="205"/>
      <c r="Y48" s="205"/>
      <c r="Z48" s="205"/>
      <c r="AA48" s="205"/>
      <c r="AB48" s="205"/>
      <c r="AC48" s="205"/>
      <c r="AD48" s="205"/>
      <c r="AE48" s="205"/>
      <c r="AF48" s="205"/>
      <c r="AG48" s="205"/>
      <c r="AH48" s="205">
        <v>6.0439999999999996</v>
      </c>
      <c r="AI48" s="205">
        <v>6.1870000000000003</v>
      </c>
      <c r="AJ48" s="205">
        <v>6.2789999999999999</v>
      </c>
      <c r="AK48" s="205">
        <v>6.1909999999999998</v>
      </c>
      <c r="AL48" s="205">
        <v>6.774</v>
      </c>
    </row>
    <row r="49" spans="2:38" ht="12" customHeight="1" x14ac:dyDescent="0.3">
      <c r="B49" s="15" t="s">
        <v>18</v>
      </c>
      <c r="C49" s="205">
        <v>1.1990000000000001</v>
      </c>
      <c r="D49" s="205">
        <v>1.2769999999999999</v>
      </c>
      <c r="E49" s="205">
        <v>1.4690000000000001</v>
      </c>
      <c r="F49" s="205">
        <v>1.478</v>
      </c>
      <c r="G49" s="205">
        <v>1.877</v>
      </c>
      <c r="H49" s="205">
        <v>1.734</v>
      </c>
      <c r="I49" s="205">
        <v>1.5009999999999999</v>
      </c>
      <c r="J49" s="205">
        <v>1.881</v>
      </c>
      <c r="K49" s="205">
        <v>1.34</v>
      </c>
      <c r="L49" s="205">
        <v>1.6279999999999999</v>
      </c>
      <c r="M49" s="205">
        <v>1.667</v>
      </c>
      <c r="N49" s="205"/>
      <c r="O49" s="205"/>
      <c r="P49" s="205"/>
      <c r="Q49" s="205"/>
      <c r="R49" s="205"/>
      <c r="S49" s="205" t="s">
        <v>307</v>
      </c>
      <c r="U49" s="206" t="s">
        <v>18</v>
      </c>
      <c r="V49" s="207">
        <v>1.9670000000000001</v>
      </c>
      <c r="W49" s="207">
        <v>2.3380000000000001</v>
      </c>
      <c r="X49" s="207">
        <v>1.754</v>
      </c>
      <c r="Y49" s="207">
        <v>1.722</v>
      </c>
      <c r="Z49" s="207">
        <v>2.1469999999999998</v>
      </c>
      <c r="AA49" s="207">
        <v>2.4900000000000002</v>
      </c>
      <c r="AB49" s="207">
        <v>2.3260000000000001</v>
      </c>
      <c r="AC49" s="207">
        <v>2.52</v>
      </c>
      <c r="AD49" s="207">
        <v>2.9750000000000001</v>
      </c>
      <c r="AE49" s="207">
        <v>2.9689999999999999</v>
      </c>
      <c r="AF49" s="207">
        <v>3.585</v>
      </c>
      <c r="AG49" s="207"/>
      <c r="AH49" s="207"/>
      <c r="AI49" s="207"/>
      <c r="AJ49" s="207"/>
      <c r="AK49" s="207"/>
      <c r="AL49" s="207" t="s">
        <v>324</v>
      </c>
    </row>
    <row r="50" spans="2:38" ht="12" customHeight="1" x14ac:dyDescent="0.3">
      <c r="B50" s="302" t="s">
        <v>270</v>
      </c>
      <c r="C50" s="314"/>
      <c r="D50" s="314">
        <v>2.544</v>
      </c>
      <c r="E50" s="314">
        <v>2.7029999999999998</v>
      </c>
      <c r="F50" s="314">
        <v>2.5870000000000002</v>
      </c>
      <c r="G50" s="314">
        <v>2.6760000000000002</v>
      </c>
      <c r="H50" s="314">
        <v>2.5379999999999998</v>
      </c>
      <c r="I50" s="314">
        <v>2.61</v>
      </c>
      <c r="J50" s="314">
        <v>2.66</v>
      </c>
      <c r="K50" s="314">
        <v>2.6</v>
      </c>
      <c r="L50" s="314">
        <v>2.754</v>
      </c>
      <c r="M50" s="314">
        <v>3.1019999999999999</v>
      </c>
      <c r="N50" s="314">
        <v>3.1640000000000001</v>
      </c>
      <c r="O50" s="314">
        <v>3.0750000000000002</v>
      </c>
      <c r="P50" s="314">
        <v>3.0920000000000001</v>
      </c>
      <c r="Q50" s="314">
        <v>3.153</v>
      </c>
      <c r="R50" s="314">
        <v>3.286</v>
      </c>
      <c r="S50" s="314">
        <v>3.44</v>
      </c>
      <c r="U50" s="302" t="s">
        <v>270</v>
      </c>
      <c r="V50" s="314"/>
      <c r="W50" s="314">
        <v>3.738</v>
      </c>
      <c r="X50" s="314">
        <v>3.7970000000000002</v>
      </c>
      <c r="Y50" s="314">
        <v>3.415</v>
      </c>
      <c r="Z50" s="314">
        <v>3.464</v>
      </c>
      <c r="AA50" s="314">
        <v>3.4369999999999998</v>
      </c>
      <c r="AB50" s="314">
        <v>3.4079999999999999</v>
      </c>
      <c r="AC50" s="314">
        <v>3.36</v>
      </c>
      <c r="AD50" s="314">
        <v>3.5089999999999999</v>
      </c>
      <c r="AE50" s="314">
        <v>3.9470000000000001</v>
      </c>
      <c r="AF50" s="314">
        <v>4.4939999999999998</v>
      </c>
      <c r="AG50" s="314">
        <v>4.5910000000000002</v>
      </c>
      <c r="AH50" s="314">
        <v>4.6289999999999996</v>
      </c>
      <c r="AI50" s="314">
        <v>4.57</v>
      </c>
      <c r="AJ50" s="314">
        <v>4.5750000000000002</v>
      </c>
      <c r="AK50" s="314">
        <v>4.6310000000000002</v>
      </c>
      <c r="AL50" s="314">
        <v>4.9870000000000001</v>
      </c>
    </row>
    <row r="51" spans="2:38" ht="12" customHeight="1" x14ac:dyDescent="0.3">
      <c r="B51" s="7" t="s">
        <v>423</v>
      </c>
      <c r="U51" s="7" t="s">
        <v>423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CA3909-1D50-4B15-A9C1-DC40E26FF34D}">
  <dimension ref="B1:BP93"/>
  <sheetViews>
    <sheetView topLeftCell="Y7" workbookViewId="0">
      <selection activeCell="AS30" sqref="AS30"/>
    </sheetView>
  </sheetViews>
  <sheetFormatPr defaultRowHeight="12" customHeight="1" x14ac:dyDescent="0.3"/>
  <cols>
    <col min="1" max="1" width="3.6640625" customWidth="1"/>
    <col min="2" max="2" width="8.44140625" customWidth="1"/>
    <col min="3" max="14" width="4.44140625" bestFit="1" customWidth="1"/>
    <col min="15" max="15" width="6.5546875" bestFit="1" customWidth="1"/>
    <col min="16" max="20" width="4.44140625" bestFit="1" customWidth="1"/>
    <col min="21" max="21" width="3.33203125" customWidth="1"/>
    <col min="22" max="22" width="6.5546875" customWidth="1"/>
    <col min="23" max="40" width="4.44140625" bestFit="1" customWidth="1"/>
    <col min="41" max="41" width="3.33203125" customWidth="1"/>
    <col min="42" max="42" width="19.109375" style="14" customWidth="1"/>
    <col min="43" max="60" width="5.109375" style="14" customWidth="1"/>
    <col min="61" max="61" width="20.6640625" style="14" bestFit="1" customWidth="1"/>
    <col min="62" max="62" width="3.109375" style="14" customWidth="1"/>
    <col min="63" max="63" width="9.109375" style="14"/>
    <col min="64" max="64" width="16.109375" style="14" customWidth="1"/>
    <col min="65" max="65" width="22.44140625" style="14" customWidth="1"/>
    <col min="66" max="67" width="15" style="14" customWidth="1"/>
    <col min="68" max="68" width="8.5546875" style="14" customWidth="1"/>
  </cols>
  <sheetData>
    <row r="1" spans="2:68" ht="12" customHeight="1" x14ac:dyDescent="0.3">
      <c r="B1" s="171" t="s">
        <v>275</v>
      </c>
    </row>
    <row r="3" spans="2:68" ht="12" customHeight="1" x14ac:dyDescent="0.3">
      <c r="B3" s="45" t="s">
        <v>378</v>
      </c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V3" s="11" t="s">
        <v>380</v>
      </c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P3" s="289" t="s">
        <v>417</v>
      </c>
      <c r="AQ3" s="290"/>
      <c r="AR3" s="290"/>
      <c r="AS3" s="290"/>
      <c r="AT3" s="290"/>
      <c r="AU3" s="290"/>
      <c r="AV3" s="290"/>
      <c r="AW3" s="290"/>
      <c r="AX3" s="290"/>
      <c r="AY3" s="290"/>
      <c r="AZ3" s="290"/>
      <c r="BA3" s="290"/>
      <c r="BB3" s="290"/>
      <c r="BC3" s="290"/>
      <c r="BD3" s="290"/>
      <c r="BE3" s="290"/>
      <c r="BF3" s="290"/>
      <c r="BG3" s="290"/>
      <c r="BH3" s="290"/>
      <c r="BK3" s="312" t="s">
        <v>416</v>
      </c>
      <c r="BM3" s="307"/>
      <c r="BN3" s="307"/>
      <c r="BO3" s="307"/>
      <c r="BP3" s="307"/>
    </row>
    <row r="4" spans="2:68" ht="12" customHeight="1" x14ac:dyDescent="0.3">
      <c r="B4" s="41"/>
      <c r="C4" s="42">
        <v>1999</v>
      </c>
      <c r="D4" s="42">
        <v>2000</v>
      </c>
      <c r="E4" s="42">
        <v>2001</v>
      </c>
      <c r="F4" s="42">
        <v>2002</v>
      </c>
      <c r="G4" s="42">
        <v>2003</v>
      </c>
      <c r="H4" s="42">
        <v>2004</v>
      </c>
      <c r="I4" s="42">
        <v>2005</v>
      </c>
      <c r="J4" s="42">
        <v>2006</v>
      </c>
      <c r="K4" s="42">
        <v>2007</v>
      </c>
      <c r="L4" s="42">
        <v>2008</v>
      </c>
      <c r="M4" s="42">
        <v>2009</v>
      </c>
      <c r="N4" s="42">
        <v>2010</v>
      </c>
      <c r="O4" s="42">
        <v>2011</v>
      </c>
      <c r="P4" s="42">
        <v>2012</v>
      </c>
      <c r="Q4" s="42">
        <v>2013</v>
      </c>
      <c r="R4" s="42">
        <v>2014</v>
      </c>
      <c r="S4" s="42">
        <v>2015</v>
      </c>
      <c r="T4" s="42">
        <v>2016</v>
      </c>
      <c r="V4" s="41"/>
      <c r="W4" s="42">
        <v>1999</v>
      </c>
      <c r="X4" s="42">
        <v>2000</v>
      </c>
      <c r="Y4" s="42">
        <v>2001</v>
      </c>
      <c r="Z4" s="42">
        <v>2002</v>
      </c>
      <c r="AA4" s="42">
        <v>2003</v>
      </c>
      <c r="AB4" s="42">
        <v>2004</v>
      </c>
      <c r="AC4" s="42">
        <v>2005</v>
      </c>
      <c r="AD4" s="42">
        <v>2006</v>
      </c>
      <c r="AE4" s="42">
        <v>2007</v>
      </c>
      <c r="AF4" s="42">
        <v>2008</v>
      </c>
      <c r="AG4" s="42">
        <v>2009</v>
      </c>
      <c r="AH4" s="42">
        <v>2010</v>
      </c>
      <c r="AI4" s="42">
        <v>2011</v>
      </c>
      <c r="AJ4" s="42">
        <v>2012</v>
      </c>
      <c r="AK4" s="42">
        <v>2013</v>
      </c>
      <c r="AL4" s="42">
        <v>2014</v>
      </c>
      <c r="AM4" s="42">
        <v>2015</v>
      </c>
      <c r="AN4" s="42">
        <v>2016</v>
      </c>
      <c r="AP4" s="292"/>
      <c r="AQ4" s="293" t="s">
        <v>0</v>
      </c>
      <c r="AR4" s="293" t="s">
        <v>1</v>
      </c>
      <c r="AS4" s="293" t="s">
        <v>2</v>
      </c>
      <c r="AT4" s="293" t="s">
        <v>3</v>
      </c>
      <c r="AU4" s="293" t="s">
        <v>4</v>
      </c>
      <c r="AV4" s="293" t="s">
        <v>5</v>
      </c>
      <c r="AW4" s="293" t="s">
        <v>6</v>
      </c>
      <c r="AX4" s="293" t="s">
        <v>7</v>
      </c>
      <c r="AY4" s="293" t="s">
        <v>8</v>
      </c>
      <c r="AZ4" s="293" t="s">
        <v>9</v>
      </c>
      <c r="BA4" s="293" t="s">
        <v>11</v>
      </c>
      <c r="BB4" s="293" t="s">
        <v>12</v>
      </c>
      <c r="BC4" s="293" t="s">
        <v>14</v>
      </c>
      <c r="BD4" s="293" t="s">
        <v>15</v>
      </c>
      <c r="BE4" s="293" t="s">
        <v>16</v>
      </c>
      <c r="BF4" s="293" t="s">
        <v>17</v>
      </c>
      <c r="BG4" s="293" t="s">
        <v>18</v>
      </c>
      <c r="BH4" s="293"/>
      <c r="BI4" s="302"/>
      <c r="BK4" s="354"/>
      <c r="BL4" s="352" t="s">
        <v>412</v>
      </c>
      <c r="BM4" s="352" t="s">
        <v>413</v>
      </c>
      <c r="BN4" s="352" t="s">
        <v>415</v>
      </c>
      <c r="BO4" s="352" t="s">
        <v>414</v>
      </c>
      <c r="BP4" s="352"/>
    </row>
    <row r="5" spans="2:68" ht="12" customHeight="1" x14ac:dyDescent="0.3">
      <c r="B5" s="46" t="s">
        <v>0</v>
      </c>
      <c r="C5" s="175"/>
      <c r="D5" s="28">
        <v>20.841000000000001</v>
      </c>
      <c r="E5" s="28">
        <v>21.998000000000001</v>
      </c>
      <c r="F5" s="28">
        <v>22.86</v>
      </c>
      <c r="G5" s="28">
        <v>25.606999999999999</v>
      </c>
      <c r="H5" s="28">
        <v>23.058</v>
      </c>
      <c r="I5" s="28">
        <v>22.638000000000002</v>
      </c>
      <c r="J5" s="28">
        <v>22.306000000000001</v>
      </c>
      <c r="K5" s="28">
        <v>20.968</v>
      </c>
      <c r="L5" s="28">
        <v>20.655000000000001</v>
      </c>
      <c r="M5" s="28">
        <v>20.440999999999999</v>
      </c>
      <c r="N5" s="28">
        <v>18.754999999999999</v>
      </c>
      <c r="O5" s="28">
        <v>17.018999999999998</v>
      </c>
      <c r="P5" s="28">
        <v>15.837</v>
      </c>
      <c r="Q5" s="28">
        <v>17.111999999999998</v>
      </c>
      <c r="R5" s="28">
        <v>17.064</v>
      </c>
      <c r="S5" s="28">
        <v>15.539</v>
      </c>
      <c r="T5" s="28">
        <v>16.225000000000001</v>
      </c>
      <c r="V5" s="46" t="s">
        <v>0</v>
      </c>
      <c r="W5" s="28"/>
      <c r="X5" s="28">
        <v>47.603999999999999</v>
      </c>
      <c r="Y5" s="28">
        <v>47.515000000000001</v>
      </c>
      <c r="Z5" s="28">
        <v>47.29</v>
      </c>
      <c r="AA5" s="28">
        <v>43.557000000000002</v>
      </c>
      <c r="AB5" s="28">
        <v>43.851999999999997</v>
      </c>
      <c r="AC5" s="28">
        <v>43.031999999999996</v>
      </c>
      <c r="AD5" s="28">
        <v>39.875999999999998</v>
      </c>
      <c r="AE5" s="28">
        <v>40.021000000000001</v>
      </c>
      <c r="AF5" s="28">
        <v>40.064999999999998</v>
      </c>
      <c r="AG5" s="28">
        <v>39.715000000000003</v>
      </c>
      <c r="AH5" s="28">
        <v>39.381999999999998</v>
      </c>
      <c r="AI5" s="28">
        <v>39.194000000000003</v>
      </c>
      <c r="AJ5" s="28">
        <v>39.018000000000001</v>
      </c>
      <c r="AK5" s="28">
        <v>39.124000000000002</v>
      </c>
      <c r="AL5" s="28">
        <v>38.783000000000001</v>
      </c>
      <c r="AM5" s="28">
        <v>38.722999999999999</v>
      </c>
      <c r="AN5" s="28">
        <v>38.942999999999998</v>
      </c>
      <c r="AP5" s="291" t="s">
        <v>382</v>
      </c>
      <c r="AQ5" s="305">
        <v>-0.6892017708334961</v>
      </c>
      <c r="AR5" s="305">
        <v>-0.62195678206096183</v>
      </c>
      <c r="AS5" s="305">
        <v>-1.1545507548628033</v>
      </c>
      <c r="AT5" s="305">
        <v>-2.2796979232151746</v>
      </c>
      <c r="AU5" s="305">
        <v>-0.96339789012292887</v>
      </c>
      <c r="AV5" s="305">
        <v>-0.94249839896518617</v>
      </c>
      <c r="AW5" s="305">
        <v>-0.96717250235254693</v>
      </c>
      <c r="AX5" s="305">
        <v>-1.7214595172750757</v>
      </c>
      <c r="AY5" s="305">
        <v>-0.53038449275730382</v>
      </c>
      <c r="AZ5" s="305">
        <v>-0.58492944994043883</v>
      </c>
      <c r="BA5" s="305">
        <v>-1.5299711100959392</v>
      </c>
      <c r="BB5" s="305">
        <v>9.8104102221609785E-2</v>
      </c>
      <c r="BC5" s="305">
        <v>-0.8249626980535516</v>
      </c>
      <c r="BD5" s="305">
        <v>-0.69571779444795456</v>
      </c>
      <c r="BE5" s="305">
        <v>-0.39145285880120462</v>
      </c>
      <c r="BF5" s="305">
        <v>-1.0710817250011762</v>
      </c>
      <c r="BG5" s="305">
        <v>-0.91951994786878222</v>
      </c>
      <c r="BH5" s="15" t="s">
        <v>391</v>
      </c>
      <c r="BK5" s="355"/>
      <c r="BL5" s="353"/>
      <c r="BM5" s="353"/>
      <c r="BN5" s="353"/>
      <c r="BO5" s="353"/>
      <c r="BP5" s="353"/>
    </row>
    <row r="6" spans="2:68" ht="12" customHeight="1" x14ac:dyDescent="0.3">
      <c r="B6" s="47" t="s">
        <v>1</v>
      </c>
      <c r="C6" s="176"/>
      <c r="D6" s="30">
        <v>64.25</v>
      </c>
      <c r="E6" s="30">
        <v>64.296999999999997</v>
      </c>
      <c r="F6" s="30">
        <v>65.843000000000004</v>
      </c>
      <c r="G6" s="30">
        <v>59.862000000000002</v>
      </c>
      <c r="H6" s="30"/>
      <c r="I6" s="30">
        <v>53.805999999999997</v>
      </c>
      <c r="J6" s="30">
        <v>51.000999999999998</v>
      </c>
      <c r="K6" s="30">
        <v>47.360999999999997</v>
      </c>
      <c r="L6" s="30">
        <v>43.948</v>
      </c>
      <c r="M6" s="30">
        <v>46.627000000000002</v>
      </c>
      <c r="N6" s="30"/>
      <c r="O6" s="30">
        <v>42.6</v>
      </c>
      <c r="P6" s="30">
        <v>38.616999999999997</v>
      </c>
      <c r="Q6" s="30">
        <v>35.917000000000002</v>
      </c>
      <c r="R6" s="30">
        <v>39.753</v>
      </c>
      <c r="S6" s="30">
        <v>39.421999999999997</v>
      </c>
      <c r="T6" s="30"/>
      <c r="V6" s="47" t="s">
        <v>1</v>
      </c>
      <c r="W6" s="30"/>
      <c r="X6" s="30">
        <v>47.036999999999999</v>
      </c>
      <c r="Y6" s="30">
        <v>51.036999999999999</v>
      </c>
      <c r="Z6" s="30">
        <v>47.707999999999998</v>
      </c>
      <c r="AA6" s="30">
        <v>45.582000000000001</v>
      </c>
      <c r="AB6" s="30"/>
      <c r="AC6" s="30">
        <v>45.728000000000002</v>
      </c>
      <c r="AD6" s="30">
        <v>44.927999999999997</v>
      </c>
      <c r="AE6" s="30">
        <v>44.523000000000003</v>
      </c>
      <c r="AF6" s="30">
        <v>44.576999999999998</v>
      </c>
      <c r="AG6" s="30">
        <v>43.856999999999999</v>
      </c>
      <c r="AH6" s="30"/>
      <c r="AI6" s="30">
        <v>44.192999999999998</v>
      </c>
      <c r="AJ6" s="30">
        <v>43.475000000000001</v>
      </c>
      <c r="AK6" s="30">
        <v>43.593000000000004</v>
      </c>
      <c r="AL6" s="30">
        <v>43.253999999999998</v>
      </c>
      <c r="AM6" s="30">
        <v>42.744</v>
      </c>
      <c r="AN6" s="30"/>
      <c r="AP6" s="291" t="s">
        <v>383</v>
      </c>
      <c r="AQ6" s="305">
        <v>-0.58059133072538127</v>
      </c>
      <c r="AR6" s="305">
        <v>-0.54386879338858241</v>
      </c>
      <c r="AS6" s="305">
        <v>-0.90250198122163472</v>
      </c>
      <c r="AT6" s="305">
        <v>-1.2258029734353224</v>
      </c>
      <c r="AU6" s="305">
        <v>-0.51053266440290235</v>
      </c>
      <c r="AV6" s="305">
        <v>-0.96494630890381083</v>
      </c>
      <c r="AW6" s="305">
        <v>-0.63237316202515625</v>
      </c>
      <c r="AX6" s="305">
        <v>-0.97185795669268138</v>
      </c>
      <c r="AY6" s="305">
        <v>-0.38691968652149294</v>
      </c>
      <c r="AZ6" s="305">
        <v>-0.67980054138075685</v>
      </c>
      <c r="BA6" s="305">
        <v>-0.70830482969193909</v>
      </c>
      <c r="BB6" s="305">
        <v>-0.51546595017292163</v>
      </c>
      <c r="BC6" s="305">
        <v>-0.51222925733887958</v>
      </c>
      <c r="BD6" s="305">
        <v>-0.45463378446937103</v>
      </c>
      <c r="BE6" s="305">
        <v>-0.39775932034975159</v>
      </c>
      <c r="BF6" s="305">
        <v>-0.7071732176278529</v>
      </c>
      <c r="BG6" s="305">
        <v>-0.65393294893219267</v>
      </c>
      <c r="BH6" s="15" t="s">
        <v>403</v>
      </c>
      <c r="BK6" s="306" t="s">
        <v>0</v>
      </c>
      <c r="BL6" s="310">
        <v>15.1</v>
      </c>
      <c r="BM6" s="310">
        <v>1.1200000000000001</v>
      </c>
      <c r="BN6" s="310">
        <v>2.0299999999999998</v>
      </c>
      <c r="BO6" s="310">
        <v>81.75</v>
      </c>
      <c r="BP6" s="310">
        <v>100</v>
      </c>
    </row>
    <row r="7" spans="2:68" ht="12" customHeight="1" x14ac:dyDescent="0.3">
      <c r="B7" s="47" t="s">
        <v>2</v>
      </c>
      <c r="C7" s="30">
        <v>36.371000000000002</v>
      </c>
      <c r="D7" s="30"/>
      <c r="E7" s="30">
        <v>32.537999999999997</v>
      </c>
      <c r="F7" s="30">
        <v>31.164999999999999</v>
      </c>
      <c r="G7" s="30">
        <v>30.164000000000001</v>
      </c>
      <c r="H7" s="30">
        <v>28.539000000000001</v>
      </c>
      <c r="I7" s="30">
        <v>26.417999999999999</v>
      </c>
      <c r="J7" s="30">
        <v>25.798999999999999</v>
      </c>
      <c r="K7" s="30">
        <v>23.844000000000001</v>
      </c>
      <c r="L7" s="30">
        <v>21.763999999999999</v>
      </c>
      <c r="M7" s="30">
        <v>21.449000000000002</v>
      </c>
      <c r="N7" s="30"/>
      <c r="O7" s="30">
        <v>18.126999999999999</v>
      </c>
      <c r="P7" s="30">
        <v>16.170000000000002</v>
      </c>
      <c r="Q7" s="30">
        <v>17.167999999999999</v>
      </c>
      <c r="R7" s="30">
        <v>15.435</v>
      </c>
      <c r="S7" s="30">
        <v>15.3</v>
      </c>
      <c r="T7" s="30"/>
      <c r="V7" s="47" t="s">
        <v>2</v>
      </c>
      <c r="W7" s="30">
        <v>39.802</v>
      </c>
      <c r="X7" s="30"/>
      <c r="Y7" s="30">
        <v>39.411999999999999</v>
      </c>
      <c r="Z7" s="30">
        <v>39.140999999999998</v>
      </c>
      <c r="AA7" s="30">
        <v>38.94</v>
      </c>
      <c r="AB7" s="30">
        <v>38.734999999999999</v>
      </c>
      <c r="AC7" s="30">
        <v>38.179000000000002</v>
      </c>
      <c r="AD7" s="30">
        <v>38.387</v>
      </c>
      <c r="AE7" s="30">
        <v>38.253999999999998</v>
      </c>
      <c r="AF7" s="30">
        <v>37.865000000000002</v>
      </c>
      <c r="AG7" s="30">
        <v>37.579000000000001</v>
      </c>
      <c r="AH7" s="30"/>
      <c r="AI7" s="30">
        <v>37.588999999999999</v>
      </c>
      <c r="AJ7" s="30">
        <v>37.435000000000002</v>
      </c>
      <c r="AK7" s="30">
        <v>37.357999999999997</v>
      </c>
      <c r="AL7" s="30">
        <v>37.088000000000001</v>
      </c>
      <c r="AM7" s="30">
        <v>37.11</v>
      </c>
      <c r="AN7" s="30"/>
      <c r="AP7" s="291" t="s">
        <v>406</v>
      </c>
      <c r="AQ7" s="305">
        <v>-0.15232048523575042</v>
      </c>
      <c r="AR7" s="305">
        <v>-0.14240705319819674</v>
      </c>
      <c r="AS7" s="305">
        <v>-0.14086565484398758</v>
      </c>
      <c r="AT7" s="305">
        <v>-0.44015098684395387</v>
      </c>
      <c r="AU7" s="305">
        <v>-0.28585885448723997</v>
      </c>
      <c r="AV7" s="305">
        <v>-0.60758765404561033</v>
      </c>
      <c r="AW7" s="305">
        <v>-7.2338635914974234E-2</v>
      </c>
      <c r="AX7" s="305">
        <v>-0.62651385429395379</v>
      </c>
      <c r="AY7" s="305">
        <v>-0.13018347359924809</v>
      </c>
      <c r="AZ7" s="305">
        <v>-0.32794899453755799</v>
      </c>
      <c r="BA7" s="305">
        <v>-0.68125545328768355</v>
      </c>
      <c r="BB7" s="305">
        <v>-0.1383653461173191</v>
      </c>
      <c r="BC7" s="305">
        <v>-0.3248479547136584</v>
      </c>
      <c r="BD7" s="305">
        <v>-0.22793765541993782</v>
      </c>
      <c r="BE7" s="305">
        <v>-0.21136841963391617</v>
      </c>
      <c r="BF7" s="305">
        <v>-0.45184030956651666</v>
      </c>
      <c r="BG7" s="305">
        <v>-0.31514317408540027</v>
      </c>
      <c r="BH7" s="15" t="s">
        <v>392</v>
      </c>
      <c r="BK7" s="306" t="s">
        <v>1</v>
      </c>
      <c r="BL7" s="310">
        <v>27.99</v>
      </c>
      <c r="BM7" s="310">
        <v>11.44</v>
      </c>
      <c r="BN7" s="310">
        <v>3.57</v>
      </c>
      <c r="BO7" s="310">
        <v>57.01</v>
      </c>
      <c r="BP7" s="310">
        <v>100</v>
      </c>
    </row>
    <row r="8" spans="2:68" ht="12" customHeight="1" x14ac:dyDescent="0.3">
      <c r="B8" s="47" t="s">
        <v>3</v>
      </c>
      <c r="C8" s="30"/>
      <c r="D8" s="30">
        <v>16.308</v>
      </c>
      <c r="E8" s="30"/>
      <c r="F8" s="30"/>
      <c r="G8" s="30">
        <v>13.897</v>
      </c>
      <c r="H8" s="30"/>
      <c r="I8" s="30"/>
      <c r="J8" s="30">
        <v>11.193</v>
      </c>
      <c r="K8" s="30"/>
      <c r="L8" s="30"/>
      <c r="M8" s="30">
        <v>11.007</v>
      </c>
      <c r="N8" s="30"/>
      <c r="O8" s="30">
        <v>6.4139999999999997</v>
      </c>
      <c r="P8" s="30"/>
      <c r="Q8" s="30">
        <v>6.0190000000000001</v>
      </c>
      <c r="R8" s="30"/>
      <c r="S8" s="30">
        <v>5.5670000000000002</v>
      </c>
      <c r="T8" s="30"/>
      <c r="V8" s="47" t="s">
        <v>3</v>
      </c>
      <c r="W8" s="30"/>
      <c r="X8" s="30">
        <v>39.551000000000002</v>
      </c>
      <c r="Y8" s="30"/>
      <c r="Z8" s="30"/>
      <c r="AA8" s="30">
        <v>39.033000000000001</v>
      </c>
      <c r="AB8" s="30"/>
      <c r="AC8" s="30"/>
      <c r="AD8" s="30">
        <v>38.25</v>
      </c>
      <c r="AE8" s="30"/>
      <c r="AF8" s="30"/>
      <c r="AG8" s="30">
        <v>37.801000000000002</v>
      </c>
      <c r="AH8" s="30"/>
      <c r="AI8" s="30">
        <v>36.978000000000002</v>
      </c>
      <c r="AJ8" s="30"/>
      <c r="AK8" s="30">
        <v>36.734999999999999</v>
      </c>
      <c r="AL8" s="30"/>
      <c r="AM8" s="30">
        <v>36.488</v>
      </c>
      <c r="AN8" s="30"/>
      <c r="AP8" s="291" t="s">
        <v>407</v>
      </c>
      <c r="AQ8" s="305">
        <v>-4.7133162342122614E-2</v>
      </c>
      <c r="AR8" s="305">
        <v>-7.8063337298214117E-2</v>
      </c>
      <c r="AS8" s="305">
        <v>-7.9128009701184221E-2</v>
      </c>
      <c r="AT8" s="305">
        <v>-7.9261063114323807E-2</v>
      </c>
      <c r="AU8" s="305">
        <v>-8.5931684618401297E-2</v>
      </c>
      <c r="AV8" s="305">
        <v>-0.15880965366087094</v>
      </c>
      <c r="AW8" s="305">
        <v>-0.10462690694684382</v>
      </c>
      <c r="AX8" s="305">
        <v>-2.6779010078725875E-2</v>
      </c>
      <c r="AY8" s="305">
        <v>-7.7502247457055681E-2</v>
      </c>
      <c r="AZ8" s="305">
        <v>-0.11147739188802377</v>
      </c>
      <c r="BA8" s="305">
        <v>-3.6099591855326782E-2</v>
      </c>
      <c r="BB8" s="305">
        <v>-9.1760571126214857E-2</v>
      </c>
      <c r="BC8" s="305">
        <v>-7.2084815112117201E-2</v>
      </c>
      <c r="BD8" s="305">
        <v>-0.1137192616463194</v>
      </c>
      <c r="BE8" s="305">
        <v>-9.1677128501453889E-2</v>
      </c>
      <c r="BF8" s="305">
        <v>-1.4845419417214012E-2</v>
      </c>
      <c r="BG8" s="305">
        <v>-4.5821825515757669E-2</v>
      </c>
      <c r="BH8" s="15" t="s">
        <v>402</v>
      </c>
      <c r="BK8" s="306" t="s">
        <v>2</v>
      </c>
      <c r="BL8" s="310">
        <v>10.86</v>
      </c>
      <c r="BM8" s="310">
        <v>4.45</v>
      </c>
      <c r="BN8" s="310">
        <v>6.07</v>
      </c>
      <c r="BO8" s="310">
        <v>78.63</v>
      </c>
      <c r="BP8" s="310">
        <v>100</v>
      </c>
    </row>
    <row r="9" spans="2:68" ht="12" customHeight="1" x14ac:dyDescent="0.3">
      <c r="B9" s="47" t="s">
        <v>4</v>
      </c>
      <c r="C9" s="30"/>
      <c r="D9" s="30">
        <v>28.87</v>
      </c>
      <c r="E9" s="30">
        <v>25.759</v>
      </c>
      <c r="F9" s="30">
        <v>24.878</v>
      </c>
      <c r="G9" s="30">
        <v>24.422000000000001</v>
      </c>
      <c r="H9" s="30">
        <v>22.902000000000001</v>
      </c>
      <c r="I9" s="30">
        <v>21.315000000000001</v>
      </c>
      <c r="J9" s="30">
        <v>31.555</v>
      </c>
      <c r="K9" s="30">
        <v>28.817</v>
      </c>
      <c r="L9" s="30">
        <v>28.053999999999998</v>
      </c>
      <c r="M9" s="30">
        <v>29.632999999999999</v>
      </c>
      <c r="N9" s="30">
        <v>29.56</v>
      </c>
      <c r="O9" s="30">
        <v>27.683</v>
      </c>
      <c r="P9" s="30">
        <v>26.495999999999999</v>
      </c>
      <c r="Q9" s="30">
        <v>24.097999999999999</v>
      </c>
      <c r="R9" s="30">
        <v>23.042000000000002</v>
      </c>
      <c r="S9" s="30">
        <v>22.117999999999999</v>
      </c>
      <c r="T9" s="30">
        <v>21.015000000000001</v>
      </c>
      <c r="V9" s="47" t="s">
        <v>4</v>
      </c>
      <c r="W9" s="30"/>
      <c r="X9" s="30">
        <v>45.673000000000002</v>
      </c>
      <c r="Y9" s="30">
        <v>45.125</v>
      </c>
      <c r="Z9" s="30">
        <v>50.247999999999998</v>
      </c>
      <c r="AA9" s="30">
        <v>48.935000000000002</v>
      </c>
      <c r="AB9" s="30">
        <v>49.493000000000002</v>
      </c>
      <c r="AC9" s="30">
        <v>49.667000000000002</v>
      </c>
      <c r="AD9" s="30">
        <v>41.508000000000003</v>
      </c>
      <c r="AE9" s="30">
        <v>42.036999999999999</v>
      </c>
      <c r="AF9" s="30">
        <v>41.246000000000002</v>
      </c>
      <c r="AG9" s="30">
        <v>41.631999999999998</v>
      </c>
      <c r="AH9" s="30">
        <v>41.598999999999997</v>
      </c>
      <c r="AI9" s="30">
        <v>41.216000000000001</v>
      </c>
      <c r="AJ9" s="30">
        <v>41.104999999999997</v>
      </c>
      <c r="AK9" s="30">
        <v>40.621000000000002</v>
      </c>
      <c r="AL9" s="30">
        <v>40.972000000000001</v>
      </c>
      <c r="AM9" s="30">
        <v>39.999000000000002</v>
      </c>
      <c r="AN9" s="30">
        <v>40.295000000000002</v>
      </c>
      <c r="AP9" s="291" t="s">
        <v>408</v>
      </c>
      <c r="AQ9" s="305">
        <v>-9.3593520192956373E-2</v>
      </c>
      <c r="AR9" s="305">
        <v>0.15606599511967864</v>
      </c>
      <c r="AS9" s="305">
        <v>-3.3132430732488997E-2</v>
      </c>
      <c r="AT9" s="305">
        <v>-1.0820959137910304</v>
      </c>
      <c r="AU9" s="305">
        <v>-0.28669058409482362</v>
      </c>
      <c r="AV9" s="305">
        <v>-0.52174544616343377</v>
      </c>
      <c r="AW9" s="305">
        <v>-0.31277170626194045</v>
      </c>
      <c r="AX9" s="305">
        <v>-0.33521701993629183</v>
      </c>
      <c r="AY9" s="305">
        <v>-9.1624628237336844E-2</v>
      </c>
      <c r="AZ9" s="305">
        <v>-0.18182772358853835</v>
      </c>
      <c r="BA9" s="305">
        <v>-0.62168048297307732</v>
      </c>
      <c r="BB9" s="305">
        <v>-0.1292865314939366</v>
      </c>
      <c r="BC9" s="305">
        <v>-6.4659447199897774E-2</v>
      </c>
      <c r="BD9" s="305">
        <v>-0.19525134857688459</v>
      </c>
      <c r="BE9" s="305">
        <v>-3.7131039649372574E-2</v>
      </c>
      <c r="BF9" s="305">
        <v>-0.10494271385533124</v>
      </c>
      <c r="BG9" s="305">
        <v>-7.5100632955767563E-2</v>
      </c>
      <c r="BH9" s="298" t="s">
        <v>395</v>
      </c>
      <c r="BK9" s="306" t="s">
        <v>3</v>
      </c>
      <c r="BL9" s="310">
        <v>5.01</v>
      </c>
      <c r="BM9" s="310">
        <v>0.55000000000000004</v>
      </c>
      <c r="BN9" s="310">
        <v>2.15</v>
      </c>
      <c r="BO9" s="310">
        <v>92.29</v>
      </c>
      <c r="BP9" s="310">
        <v>100</v>
      </c>
    </row>
    <row r="10" spans="2:68" ht="12" customHeight="1" x14ac:dyDescent="0.3">
      <c r="B10" s="47" t="s">
        <v>5</v>
      </c>
      <c r="C10" s="30"/>
      <c r="D10" s="30">
        <v>30.957000000000001</v>
      </c>
      <c r="E10" s="30">
        <v>21.064</v>
      </c>
      <c r="F10" s="30">
        <v>20.027000000000001</v>
      </c>
      <c r="G10" s="30">
        <v>19.460999999999999</v>
      </c>
      <c r="H10" s="30">
        <v>16.837</v>
      </c>
      <c r="I10" s="30">
        <v>19.026</v>
      </c>
      <c r="J10" s="30">
        <v>15.661</v>
      </c>
      <c r="K10" s="30">
        <v>14.045</v>
      </c>
      <c r="L10" s="30">
        <v>12.956</v>
      </c>
      <c r="M10" s="30">
        <v>13.066000000000001</v>
      </c>
      <c r="N10" s="30">
        <v>12.916</v>
      </c>
      <c r="O10" s="30">
        <v>11.536</v>
      </c>
      <c r="P10" s="30">
        <v>11.194000000000001</v>
      </c>
      <c r="Q10" s="30">
        <v>11.292</v>
      </c>
      <c r="R10" s="30">
        <v>9.7880000000000003</v>
      </c>
      <c r="S10" s="30">
        <v>10.103999999999999</v>
      </c>
      <c r="T10" s="30">
        <v>9.5839999999999996</v>
      </c>
      <c r="V10" s="47" t="s">
        <v>5</v>
      </c>
      <c r="W10" s="30"/>
      <c r="X10" s="30">
        <v>38.747</v>
      </c>
      <c r="Y10" s="30">
        <v>40.116</v>
      </c>
      <c r="Z10" s="30">
        <v>39.664999999999999</v>
      </c>
      <c r="AA10" s="30">
        <v>39.987000000000002</v>
      </c>
      <c r="AB10" s="30">
        <v>38.972000000000001</v>
      </c>
      <c r="AC10" s="30">
        <v>39.243000000000002</v>
      </c>
      <c r="AD10" s="30">
        <v>38.936999999999998</v>
      </c>
      <c r="AE10" s="30">
        <v>38.512999999999998</v>
      </c>
      <c r="AF10" s="30">
        <v>38.808</v>
      </c>
      <c r="AG10" s="30">
        <v>39.210999999999999</v>
      </c>
      <c r="AH10" s="30">
        <v>38.048999999999999</v>
      </c>
      <c r="AI10" s="30">
        <v>38.938000000000002</v>
      </c>
      <c r="AJ10" s="30">
        <v>38.332999999999998</v>
      </c>
      <c r="AK10" s="30">
        <v>37.857999999999997</v>
      </c>
      <c r="AL10" s="30">
        <v>37.146999999999998</v>
      </c>
      <c r="AM10" s="30">
        <v>37.383000000000003</v>
      </c>
      <c r="AN10" s="30">
        <v>37.161000000000001</v>
      </c>
      <c r="AP10" s="291" t="s">
        <v>384</v>
      </c>
      <c r="AQ10" s="305">
        <v>-0.23846056470317792</v>
      </c>
      <c r="AR10" s="305">
        <v>-1.292301618802936E-2</v>
      </c>
      <c r="AS10" s="305">
        <v>-0.11286287877216279</v>
      </c>
      <c r="AT10" s="305">
        <v>-1.0935319736114473</v>
      </c>
      <c r="AU10" s="305">
        <v>-0.40646370907744717</v>
      </c>
      <c r="AV10" s="305">
        <v>-0.35792856325122507</v>
      </c>
      <c r="AW10" s="305">
        <v>-2.5375305426626173E-2</v>
      </c>
      <c r="AX10" s="305">
        <v>-0.20128756443595436</v>
      </c>
      <c r="AY10" s="305">
        <v>-4.2592573263842151E-2</v>
      </c>
      <c r="AZ10" s="305">
        <v>0.12410816429100237</v>
      </c>
      <c r="BA10" s="305">
        <v>-0.18644514464180204</v>
      </c>
      <c r="BB10" s="305">
        <v>2.1371938068906898E-2</v>
      </c>
      <c r="BC10" s="305">
        <v>-9.5084678959690708E-2</v>
      </c>
      <c r="BD10" s="305">
        <v>-5.0029004294315171E-2</v>
      </c>
      <c r="BE10" s="305">
        <v>-3.0681598473702505E-2</v>
      </c>
      <c r="BF10" s="305">
        <v>-0.29819175117715796</v>
      </c>
      <c r="BG10" s="305">
        <v>-0.20851464675002138</v>
      </c>
      <c r="BH10" s="15" t="s">
        <v>396</v>
      </c>
      <c r="BK10" s="306" t="s">
        <v>4</v>
      </c>
      <c r="BL10" s="310">
        <v>13.48</v>
      </c>
      <c r="BM10" s="310">
        <v>7.54</v>
      </c>
      <c r="BN10" s="310">
        <v>7.79</v>
      </c>
      <c r="BO10" s="310">
        <v>71.2</v>
      </c>
      <c r="BP10" s="310">
        <v>100</v>
      </c>
    </row>
    <row r="11" spans="2:68" ht="12" customHeight="1" x14ac:dyDescent="0.3">
      <c r="B11" s="47" t="s">
        <v>6</v>
      </c>
      <c r="C11" s="30"/>
      <c r="D11" s="30">
        <v>26.22</v>
      </c>
      <c r="E11" s="30">
        <v>25.798999999999999</v>
      </c>
      <c r="F11" s="30">
        <v>24.731999999999999</v>
      </c>
      <c r="G11" s="30">
        <v>21.373000000000001</v>
      </c>
      <c r="H11" s="30">
        <v>22.155999999999999</v>
      </c>
      <c r="I11" s="30">
        <v>37.298000000000002</v>
      </c>
      <c r="J11" s="30">
        <v>35.706000000000003</v>
      </c>
      <c r="K11" s="30">
        <v>30.815999999999999</v>
      </c>
      <c r="L11" s="30">
        <v>32.679000000000002</v>
      </c>
      <c r="M11" s="30">
        <v>31.962</v>
      </c>
      <c r="N11" s="30">
        <v>30.021999999999998</v>
      </c>
      <c r="O11" s="30">
        <v>30.047000000000001</v>
      </c>
      <c r="P11" s="30">
        <v>31.613</v>
      </c>
      <c r="Q11" s="30">
        <v>30.324999999999999</v>
      </c>
      <c r="R11" s="30">
        <v>26.481999999999999</v>
      </c>
      <c r="S11" s="30">
        <v>25.186</v>
      </c>
      <c r="T11" s="30">
        <v>22.853000000000002</v>
      </c>
      <c r="V11" s="47" t="s">
        <v>6</v>
      </c>
      <c r="W11" s="30"/>
      <c r="X11" s="30">
        <v>43.396000000000001</v>
      </c>
      <c r="Y11" s="30">
        <v>42.691000000000003</v>
      </c>
      <c r="Z11" s="30">
        <v>42.220999999999997</v>
      </c>
      <c r="AA11" s="30">
        <v>42.573999999999998</v>
      </c>
      <c r="AB11" s="30">
        <v>42.402999999999999</v>
      </c>
      <c r="AC11" s="30">
        <v>40.753999999999998</v>
      </c>
      <c r="AD11" s="30">
        <v>40.469000000000001</v>
      </c>
      <c r="AE11" s="30">
        <v>40.118000000000002</v>
      </c>
      <c r="AF11" s="30">
        <v>40.192</v>
      </c>
      <c r="AG11" s="30">
        <v>40.406999999999996</v>
      </c>
      <c r="AH11" s="30">
        <v>40.558</v>
      </c>
      <c r="AI11" s="30">
        <v>40.320999999999998</v>
      </c>
      <c r="AJ11" s="30">
        <v>39.953000000000003</v>
      </c>
      <c r="AK11" s="30">
        <v>39.808</v>
      </c>
      <c r="AL11" s="30">
        <v>39.911999999999999</v>
      </c>
      <c r="AM11" s="30">
        <v>39.889000000000003</v>
      </c>
      <c r="AN11" s="30">
        <v>39.127000000000002</v>
      </c>
      <c r="AP11" s="291" t="s">
        <v>409</v>
      </c>
      <c r="AQ11" s="305">
        <v>-0.69143774614485498</v>
      </c>
      <c r="AR11" s="305">
        <v>-0.5490321890612534</v>
      </c>
      <c r="AS11" s="305">
        <v>-1.0956384821235892</v>
      </c>
      <c r="AT11" s="305">
        <v>-2.1622749441401088</v>
      </c>
      <c r="AU11" s="305">
        <v>-0.90665937784969153</v>
      </c>
      <c r="AV11" s="305">
        <v>-0.79859023168403898</v>
      </c>
      <c r="AW11" s="305">
        <v>-0.83580191780490964</v>
      </c>
      <c r="AX11" s="305">
        <v>-1.6898808814377844</v>
      </c>
      <c r="AY11" s="305">
        <v>-0.16139255813281572</v>
      </c>
      <c r="AZ11" s="305">
        <v>-0.51064546778164654</v>
      </c>
      <c r="BA11" s="305">
        <v>-1.4067777776065959</v>
      </c>
      <c r="BB11" s="305">
        <v>-0.25965582761941625</v>
      </c>
      <c r="BC11" s="305">
        <v>-0.88612717485641301</v>
      </c>
      <c r="BD11" s="305">
        <v>-0.71813868077410881</v>
      </c>
      <c r="BE11" s="305">
        <v>-0.33912237962064606</v>
      </c>
      <c r="BF11" s="305">
        <v>-1.0068858392418869</v>
      </c>
      <c r="BG11" s="305">
        <v>-0.79976661484976996</v>
      </c>
      <c r="BH11" s="15" t="s">
        <v>397</v>
      </c>
      <c r="BK11" s="306" t="s">
        <v>5</v>
      </c>
      <c r="BL11" s="310">
        <v>7.52</v>
      </c>
      <c r="BM11" s="310">
        <v>2.06</v>
      </c>
      <c r="BN11" s="310">
        <v>4.3600000000000003</v>
      </c>
      <c r="BO11" s="310">
        <v>86.06</v>
      </c>
      <c r="BP11" s="310">
        <v>100</v>
      </c>
    </row>
    <row r="12" spans="2:68" ht="12" customHeight="1" x14ac:dyDescent="0.3">
      <c r="B12" s="47" t="s">
        <v>7</v>
      </c>
      <c r="C12" s="30"/>
      <c r="D12" s="30">
        <v>44.576000000000001</v>
      </c>
      <c r="E12" s="30">
        <v>42.945999999999998</v>
      </c>
      <c r="F12" s="30"/>
      <c r="G12" s="30">
        <v>43.926000000000002</v>
      </c>
      <c r="H12" s="30">
        <v>43.576999999999998</v>
      </c>
      <c r="I12" s="30">
        <v>40.412999999999997</v>
      </c>
      <c r="J12" s="30">
        <v>36.128999999999998</v>
      </c>
      <c r="K12" s="30">
        <v>32.33</v>
      </c>
      <c r="L12" s="30">
        <v>35.515000000000001</v>
      </c>
      <c r="M12" s="30">
        <v>35.284999999999997</v>
      </c>
      <c r="N12" s="30">
        <v>28.832999999999998</v>
      </c>
      <c r="O12" s="30">
        <v>24.905000000000001</v>
      </c>
      <c r="P12" s="30">
        <v>23.427</v>
      </c>
      <c r="Q12" s="30">
        <v>23.427</v>
      </c>
      <c r="R12" s="30">
        <v>21.591999999999999</v>
      </c>
      <c r="S12" s="30">
        <v>19.041</v>
      </c>
      <c r="T12" s="30">
        <v>18.38</v>
      </c>
      <c r="V12" s="47" t="s">
        <v>7</v>
      </c>
      <c r="W12" s="30"/>
      <c r="X12" s="30">
        <v>46.603000000000002</v>
      </c>
      <c r="Y12" s="30">
        <v>44.863</v>
      </c>
      <c r="Z12" s="30"/>
      <c r="AA12" s="30">
        <v>45.140999999999998</v>
      </c>
      <c r="AB12" s="30">
        <v>46.143000000000001</v>
      </c>
      <c r="AC12" s="30">
        <v>45.1</v>
      </c>
      <c r="AD12" s="30">
        <v>43.284999999999997</v>
      </c>
      <c r="AE12" s="30">
        <v>42.47</v>
      </c>
      <c r="AF12" s="30">
        <v>43.295999999999999</v>
      </c>
      <c r="AG12" s="30">
        <v>43.206000000000003</v>
      </c>
      <c r="AH12" s="30">
        <v>42.779000000000003</v>
      </c>
      <c r="AI12" s="30">
        <v>41.831000000000003</v>
      </c>
      <c r="AJ12" s="30">
        <v>41.308999999999997</v>
      </c>
      <c r="AK12" s="30">
        <v>41.076999999999998</v>
      </c>
      <c r="AL12" s="30">
        <v>40.957000000000001</v>
      </c>
      <c r="AM12" s="30">
        <v>40.542999999999999</v>
      </c>
      <c r="AN12" s="30">
        <v>39.953000000000003</v>
      </c>
      <c r="AP12" s="291" t="s">
        <v>386</v>
      </c>
      <c r="AQ12" s="305">
        <v>9.3778356102218199E-2</v>
      </c>
      <c r="AR12" s="305">
        <v>1.9856968011358507E-2</v>
      </c>
      <c r="AS12" s="305">
        <v>-0.13460662837321341</v>
      </c>
      <c r="AT12" s="305">
        <v>-0.90334824432443217</v>
      </c>
      <c r="AU12" s="305">
        <v>-0.16086942555277645</v>
      </c>
      <c r="AV12" s="305">
        <v>-9.123180067144232E-2</v>
      </c>
      <c r="AW12" s="305">
        <v>-0.26495366911783153</v>
      </c>
      <c r="AX12" s="305">
        <v>-0.57743718450996262</v>
      </c>
      <c r="AY12" s="305">
        <v>-6.9298558573316987E-2</v>
      </c>
      <c r="AZ12" s="305">
        <v>-0.11417788355722205</v>
      </c>
      <c r="BA12" s="305">
        <v>-0.27473394077132085</v>
      </c>
      <c r="BB12" s="305">
        <v>5.8056286017808996E-3</v>
      </c>
      <c r="BC12" s="305">
        <v>-0.22157000391446161</v>
      </c>
      <c r="BD12" s="305">
        <v>-0.26319296221700234</v>
      </c>
      <c r="BE12" s="305">
        <v>-6.0424729712563068E-2</v>
      </c>
      <c r="BF12" s="305">
        <v>-0.21211681874126073</v>
      </c>
      <c r="BG12" s="305">
        <v>-2.4746067326102742E-2</v>
      </c>
      <c r="BH12" s="15" t="s">
        <v>410</v>
      </c>
      <c r="BK12" s="306" t="s">
        <v>6</v>
      </c>
      <c r="BL12" s="310">
        <v>17.05</v>
      </c>
      <c r="BM12" s="310">
        <v>5.81</v>
      </c>
      <c r="BN12" s="310">
        <v>5.79</v>
      </c>
      <c r="BO12" s="310">
        <v>71.36</v>
      </c>
      <c r="BP12" s="310">
        <v>100</v>
      </c>
    </row>
    <row r="13" spans="2:68" ht="12" customHeight="1" x14ac:dyDescent="0.3">
      <c r="B13" s="47" t="s">
        <v>8</v>
      </c>
      <c r="C13" s="30"/>
      <c r="D13" s="30">
        <v>76.734999999999999</v>
      </c>
      <c r="E13" s="30"/>
      <c r="F13" s="30">
        <v>70.305000000000007</v>
      </c>
      <c r="G13" s="30">
        <v>69.456999999999994</v>
      </c>
      <c r="H13" s="30">
        <v>68.807000000000002</v>
      </c>
      <c r="I13" s="30"/>
      <c r="J13" s="30">
        <v>66.653999999999996</v>
      </c>
      <c r="K13" s="30"/>
      <c r="L13" s="30"/>
      <c r="M13" s="30"/>
      <c r="N13" s="30">
        <v>68.909000000000006</v>
      </c>
      <c r="O13" s="30">
        <v>69.018000000000001</v>
      </c>
      <c r="P13" s="30">
        <v>63.737000000000002</v>
      </c>
      <c r="Q13" s="30">
        <v>60.902999999999999</v>
      </c>
      <c r="R13" s="30">
        <v>58.692</v>
      </c>
      <c r="S13" s="30">
        <v>56.354999999999997</v>
      </c>
      <c r="T13" s="30">
        <v>60.518000000000001</v>
      </c>
      <c r="V13" s="47" t="s">
        <v>8</v>
      </c>
      <c r="W13" s="30"/>
      <c r="X13" s="30">
        <v>53.497999999999998</v>
      </c>
      <c r="Y13" s="30"/>
      <c r="Z13" s="30">
        <v>50.598999999999997</v>
      </c>
      <c r="AA13" s="30">
        <v>50.04</v>
      </c>
      <c r="AB13" s="30">
        <v>51.418999999999997</v>
      </c>
      <c r="AC13" s="30"/>
      <c r="AD13" s="30">
        <v>51.905000000000001</v>
      </c>
      <c r="AE13" s="30"/>
      <c r="AF13" s="30"/>
      <c r="AG13" s="30"/>
      <c r="AH13" s="30">
        <v>51.16</v>
      </c>
      <c r="AI13" s="30">
        <v>51.194000000000003</v>
      </c>
      <c r="AJ13" s="30">
        <v>49.787999999999997</v>
      </c>
      <c r="AK13" s="30">
        <v>49.460999999999999</v>
      </c>
      <c r="AL13" s="30">
        <v>49.835000000000001</v>
      </c>
      <c r="AM13" s="30">
        <v>48.43</v>
      </c>
      <c r="AN13" s="30">
        <v>49.179000000000002</v>
      </c>
      <c r="AP13" s="291" t="s">
        <v>387</v>
      </c>
      <c r="AQ13" s="305">
        <v>-0.10624629610781977</v>
      </c>
      <c r="AR13" s="305">
        <v>-0.4345636438040672</v>
      </c>
      <c r="AS13" s="305">
        <v>-0.58722753507326997</v>
      </c>
      <c r="AT13" s="305">
        <v>-0.62354007263521893</v>
      </c>
      <c r="AU13" s="305">
        <v>-0.31916576078278597</v>
      </c>
      <c r="AV13" s="305">
        <v>-6.0614296843652278E-2</v>
      </c>
      <c r="AW13" s="305">
        <v>-0.47777725814066541</v>
      </c>
      <c r="AX13" s="305">
        <v>-1.3957227418299032</v>
      </c>
      <c r="AY13" s="305">
        <v>-0.13208569538801068</v>
      </c>
      <c r="AZ13" s="305">
        <v>-0.15703361550661335</v>
      </c>
      <c r="BA13" s="305">
        <v>-1.0815810354606772</v>
      </c>
      <c r="BB13" s="305">
        <v>-0.10263779441958812</v>
      </c>
      <c r="BC13" s="305">
        <v>-0.97911264026052547</v>
      </c>
      <c r="BD13" s="305">
        <v>-0.52666541540062251</v>
      </c>
      <c r="BE13" s="305">
        <v>-0.36551317969158065</v>
      </c>
      <c r="BF13" s="305">
        <v>-0.17267995552284304</v>
      </c>
      <c r="BG13" s="305">
        <v>-0.26232051673276441</v>
      </c>
      <c r="BH13" s="15" t="s">
        <v>398</v>
      </c>
      <c r="BK13" s="306" t="s">
        <v>7</v>
      </c>
      <c r="BL13" s="310">
        <v>12.8</v>
      </c>
      <c r="BM13" s="310">
        <v>5.58</v>
      </c>
      <c r="BN13" s="310">
        <v>7.72</v>
      </c>
      <c r="BO13" s="310">
        <v>73.900000000000006</v>
      </c>
      <c r="BP13" s="310">
        <v>100</v>
      </c>
    </row>
    <row r="14" spans="2:68" ht="12" customHeight="1" x14ac:dyDescent="0.3">
      <c r="B14" s="47" t="s">
        <v>9</v>
      </c>
      <c r="C14" s="30">
        <v>55.232999999999997</v>
      </c>
      <c r="D14" s="30"/>
      <c r="E14" s="30">
        <v>56.771000000000001</v>
      </c>
      <c r="F14" s="30">
        <v>59.232999999999997</v>
      </c>
      <c r="G14" s="30">
        <v>57.71</v>
      </c>
      <c r="H14" s="30">
        <v>52.176000000000002</v>
      </c>
      <c r="I14" s="30">
        <v>66.748000000000005</v>
      </c>
      <c r="J14" s="30">
        <v>62.817</v>
      </c>
      <c r="K14" s="30">
        <v>60.244</v>
      </c>
      <c r="L14" s="30">
        <v>58.19</v>
      </c>
      <c r="M14" s="30">
        <v>57.984999999999999</v>
      </c>
      <c r="N14" s="30">
        <v>54.612000000000002</v>
      </c>
      <c r="O14" s="30">
        <v>55.453000000000003</v>
      </c>
      <c r="P14" s="30">
        <v>55.061999999999998</v>
      </c>
      <c r="Q14" s="30">
        <v>53.514000000000003</v>
      </c>
      <c r="R14" s="30">
        <v>50.789000000000001</v>
      </c>
      <c r="S14" s="30">
        <v>50.424999999999997</v>
      </c>
      <c r="T14" s="30">
        <v>46.292999999999999</v>
      </c>
      <c r="V14" s="47" t="s">
        <v>9</v>
      </c>
      <c r="W14" s="30">
        <v>49.869</v>
      </c>
      <c r="X14" s="30"/>
      <c r="Y14" s="30">
        <v>49.832999999999998</v>
      </c>
      <c r="Z14" s="30">
        <v>51.003</v>
      </c>
      <c r="AA14" s="30">
        <v>49.999000000000002</v>
      </c>
      <c r="AB14" s="30">
        <v>49.49</v>
      </c>
      <c r="AC14" s="30">
        <v>48.655000000000001</v>
      </c>
      <c r="AD14" s="30">
        <v>47.716999999999999</v>
      </c>
      <c r="AE14" s="30">
        <v>47.411999999999999</v>
      </c>
      <c r="AF14" s="30">
        <v>47.311</v>
      </c>
      <c r="AG14" s="30">
        <v>46.692999999999998</v>
      </c>
      <c r="AH14" s="30">
        <v>46.348999999999997</v>
      </c>
      <c r="AI14" s="30">
        <v>46.390999999999998</v>
      </c>
      <c r="AJ14" s="30">
        <v>46.064999999999998</v>
      </c>
      <c r="AK14" s="30">
        <v>45.494</v>
      </c>
      <c r="AL14" s="30">
        <v>45.030999999999999</v>
      </c>
      <c r="AM14" s="30">
        <v>45.087000000000003</v>
      </c>
      <c r="AN14" s="30">
        <v>43.820999999999998</v>
      </c>
      <c r="AP14" s="291" t="s">
        <v>388</v>
      </c>
      <c r="AQ14" s="305">
        <v>-0.51020470938248597</v>
      </c>
      <c r="AR14" s="305">
        <v>-0.45254144913470523</v>
      </c>
      <c r="AS14" s="305">
        <v>-1.1805596832059937</v>
      </c>
      <c r="AT14" s="305">
        <v>-0.87060567191071747</v>
      </c>
      <c r="AU14" s="305">
        <v>-0.39613414218636306</v>
      </c>
      <c r="AV14" s="305">
        <v>-0.35970452600242486</v>
      </c>
      <c r="AW14" s="305">
        <v>-0.87721161228104316</v>
      </c>
      <c r="AX14" s="305">
        <v>-1.024625636357777</v>
      </c>
      <c r="AY14" s="305">
        <v>-0.3533264772177509</v>
      </c>
      <c r="AZ14" s="305">
        <v>-0.66449456780034444</v>
      </c>
      <c r="BA14" s="305">
        <v>-0.6699289819574592</v>
      </c>
      <c r="BB14" s="305">
        <v>-4.726171579353354E-2</v>
      </c>
      <c r="BC14" s="305">
        <v>-0.44760151846711632</v>
      </c>
      <c r="BD14" s="305">
        <v>-0.62607695027756116</v>
      </c>
      <c r="BE14" s="305">
        <v>-0.34889655525550251</v>
      </c>
      <c r="BF14" s="305">
        <v>-0.78450787475308259</v>
      </c>
      <c r="BG14" s="305">
        <v>-0.40335680514235922</v>
      </c>
      <c r="BH14" s="15" t="s">
        <v>399</v>
      </c>
      <c r="BK14" s="306" t="s">
        <v>8</v>
      </c>
      <c r="BL14" s="310">
        <v>28.89</v>
      </c>
      <c r="BM14" s="310">
        <v>31.63</v>
      </c>
      <c r="BN14" s="310">
        <v>4.63</v>
      </c>
      <c r="BO14" s="310">
        <v>34.85</v>
      </c>
      <c r="BP14" s="310">
        <v>100</v>
      </c>
    </row>
    <row r="15" spans="2:68" ht="12" customHeight="1" x14ac:dyDescent="0.3">
      <c r="B15" s="47" t="s">
        <v>11</v>
      </c>
      <c r="C15" s="30"/>
      <c r="D15" s="30">
        <v>35.692</v>
      </c>
      <c r="E15" s="30"/>
      <c r="F15" s="30">
        <v>33.863</v>
      </c>
      <c r="G15" s="30"/>
      <c r="H15" s="30">
        <v>28.298999999999999</v>
      </c>
      <c r="I15" s="30">
        <v>27.271999999999998</v>
      </c>
      <c r="J15" s="30">
        <v>24.895</v>
      </c>
      <c r="K15" s="30"/>
      <c r="L15" s="30">
        <v>25.111000000000001</v>
      </c>
      <c r="M15" s="30"/>
      <c r="N15" s="30">
        <v>22.347000000000001</v>
      </c>
      <c r="O15" s="30"/>
      <c r="P15" s="30">
        <v>18.748999999999999</v>
      </c>
      <c r="Q15" s="30"/>
      <c r="R15" s="30">
        <v>15.725</v>
      </c>
      <c r="S15" s="30"/>
      <c r="T15" s="30"/>
      <c r="V15" s="47" t="s">
        <v>11</v>
      </c>
      <c r="W15" s="30"/>
      <c r="X15" s="30">
        <v>45.087000000000003</v>
      </c>
      <c r="Y15" s="30"/>
      <c r="Z15" s="30">
        <v>43.579000000000001</v>
      </c>
      <c r="AA15" s="30"/>
      <c r="AB15" s="30">
        <v>42.561</v>
      </c>
      <c r="AC15" s="30">
        <v>42.834000000000003</v>
      </c>
      <c r="AD15" s="30">
        <v>40.988</v>
      </c>
      <c r="AE15" s="30"/>
      <c r="AF15" s="30">
        <v>41.686</v>
      </c>
      <c r="AG15" s="30"/>
      <c r="AH15" s="30">
        <v>40.781999999999996</v>
      </c>
      <c r="AI15" s="30"/>
      <c r="AJ15" s="30">
        <v>40.576000000000001</v>
      </c>
      <c r="AK15" s="30"/>
      <c r="AL15" s="30">
        <v>39.520000000000003</v>
      </c>
      <c r="AM15" s="30"/>
      <c r="AN15" s="30"/>
      <c r="AP15" s="291" t="s">
        <v>389</v>
      </c>
      <c r="AQ15" s="305">
        <v>-0.13597367948415084</v>
      </c>
      <c r="AR15" s="305">
        <v>-0.22152748569247072</v>
      </c>
      <c r="AS15" s="305">
        <v>-3.1622464978225448E-2</v>
      </c>
      <c r="AT15" s="305">
        <v>-1.0742377623539301</v>
      </c>
      <c r="AU15" s="305">
        <v>-0.27007515483523115</v>
      </c>
      <c r="AV15" s="305">
        <v>-4.0693929132486754E-2</v>
      </c>
      <c r="AW15" s="305">
        <v>-8.5680374802167017E-2</v>
      </c>
      <c r="AX15" s="305">
        <v>-0.63200712924292857</v>
      </c>
      <c r="AY15" s="305">
        <v>-0.22585260984783972</v>
      </c>
      <c r="AZ15" s="305">
        <v>-0.42026107411345709</v>
      </c>
      <c r="BA15" s="305">
        <v>-0.6306801024011881</v>
      </c>
      <c r="BB15" s="305">
        <v>-0.12479351736027683</v>
      </c>
      <c r="BC15" s="305">
        <v>-0.94069672350782418</v>
      </c>
      <c r="BD15" s="305">
        <v>-0.31405249835830584</v>
      </c>
      <c r="BE15" s="305">
        <v>-0.24727239798198292</v>
      </c>
      <c r="BF15" s="305">
        <v>-0.14203907835226678</v>
      </c>
      <c r="BG15" s="305">
        <v>-0.68220223931975843</v>
      </c>
      <c r="BH15" s="15" t="s">
        <v>400</v>
      </c>
      <c r="BK15" s="306" t="s">
        <v>9</v>
      </c>
      <c r="BL15" s="310">
        <v>20.66</v>
      </c>
      <c r="BM15" s="310">
        <v>25.64</v>
      </c>
      <c r="BN15" s="310">
        <v>10.39</v>
      </c>
      <c r="BO15" s="310">
        <v>43.31</v>
      </c>
      <c r="BP15" s="310">
        <v>100</v>
      </c>
    </row>
    <row r="16" spans="2:68" ht="12" customHeight="1" x14ac:dyDescent="0.3">
      <c r="B16" s="47" t="s">
        <v>12</v>
      </c>
      <c r="C16" s="30"/>
      <c r="D16" s="30"/>
      <c r="E16" s="30">
        <v>79.835999999999999</v>
      </c>
      <c r="F16" s="30"/>
      <c r="G16" s="30"/>
      <c r="H16" s="30"/>
      <c r="I16" s="30">
        <v>79.7</v>
      </c>
      <c r="J16" s="30"/>
      <c r="K16" s="30"/>
      <c r="L16" s="30"/>
      <c r="M16" s="30">
        <v>62.813000000000002</v>
      </c>
      <c r="N16" s="30">
        <v>63.429000000000002</v>
      </c>
      <c r="O16" s="30">
        <v>59.808999999999997</v>
      </c>
      <c r="P16" s="30">
        <v>58.186999999999998</v>
      </c>
      <c r="Q16" s="30"/>
      <c r="R16" s="30">
        <v>66.474000000000004</v>
      </c>
      <c r="S16" s="30"/>
      <c r="T16" s="30"/>
      <c r="V16" s="47" t="s">
        <v>12</v>
      </c>
      <c r="W16" s="30"/>
      <c r="X16" s="30"/>
      <c r="Y16" s="30">
        <v>53.009</v>
      </c>
      <c r="Z16" s="30"/>
      <c r="AA16" s="30"/>
      <c r="AB16" s="30"/>
      <c r="AC16" s="30">
        <v>53.63</v>
      </c>
      <c r="AD16" s="30"/>
      <c r="AE16" s="30"/>
      <c r="AF16" s="30"/>
      <c r="AG16" s="30">
        <v>52.871000000000002</v>
      </c>
      <c r="AH16" s="30">
        <v>47.207000000000001</v>
      </c>
      <c r="AI16" s="30">
        <v>46.884999999999998</v>
      </c>
      <c r="AJ16" s="30">
        <v>46.417000000000002</v>
      </c>
      <c r="AK16" s="30"/>
      <c r="AL16" s="30">
        <v>49.031999999999996</v>
      </c>
      <c r="AM16" s="30"/>
      <c r="AN16" s="30"/>
      <c r="AP16" s="291" t="s">
        <v>390</v>
      </c>
      <c r="AQ16" s="305">
        <v>-0.29881741384602722</v>
      </c>
      <c r="AR16" s="305">
        <v>-0.26701506985154461</v>
      </c>
      <c r="AS16" s="305">
        <v>-4.7156494565805486E-2</v>
      </c>
      <c r="AT16" s="305">
        <v>0.40838023148047664</v>
      </c>
      <c r="AU16" s="305">
        <v>-0.49458296172534977</v>
      </c>
      <c r="AV16" s="305">
        <v>-0.17560277830805457</v>
      </c>
      <c r="AW16" s="305">
        <v>-0.30267775564478794</v>
      </c>
      <c r="AX16" s="305">
        <v>-0.69888864967091047</v>
      </c>
      <c r="AY16" s="305">
        <v>-0.36499523281608515</v>
      </c>
      <c r="AZ16" s="305">
        <v>-0.36484602430220897</v>
      </c>
      <c r="BA16" s="305">
        <v>-0.5428189438465425</v>
      </c>
      <c r="BB16" s="305">
        <v>-0.66991228092417188</v>
      </c>
      <c r="BC16" s="305">
        <v>-0.37282731875372088</v>
      </c>
      <c r="BD16" s="305">
        <v>-0.35678633187772368</v>
      </c>
      <c r="BE16" s="305">
        <v>-0.37016706475354849</v>
      </c>
      <c r="BF16" s="305">
        <v>-0.44299708010209654</v>
      </c>
      <c r="BG16" s="305">
        <v>-0.57333482209277298</v>
      </c>
      <c r="BH16" s="15" t="s">
        <v>401</v>
      </c>
      <c r="BK16" s="306" t="s">
        <v>11</v>
      </c>
      <c r="BL16" s="310">
        <v>9.3800000000000008</v>
      </c>
      <c r="BM16" s="310">
        <v>6.34</v>
      </c>
      <c r="BN16" s="310">
        <v>11.09</v>
      </c>
      <c r="BO16" s="310">
        <v>73.19</v>
      </c>
      <c r="BP16" s="310">
        <v>100</v>
      </c>
    </row>
    <row r="17" spans="2:68" ht="12" customHeight="1" x14ac:dyDescent="0.3">
      <c r="B17" s="47" t="s">
        <v>13</v>
      </c>
      <c r="C17" s="30"/>
      <c r="D17" s="177"/>
      <c r="E17" s="30">
        <v>38.465000000000003</v>
      </c>
      <c r="F17" s="30">
        <v>37.604999999999997</v>
      </c>
      <c r="G17" s="30">
        <v>34.624000000000002</v>
      </c>
      <c r="H17" s="30">
        <v>34.393999999999998</v>
      </c>
      <c r="I17" s="30">
        <v>33.840000000000003</v>
      </c>
      <c r="J17" s="30">
        <v>33.423000000000002</v>
      </c>
      <c r="K17" s="30">
        <v>31.733000000000001</v>
      </c>
      <c r="L17" s="30">
        <v>29.326000000000001</v>
      </c>
      <c r="M17" s="30">
        <v>28.631</v>
      </c>
      <c r="N17" s="30">
        <v>28.303999999999998</v>
      </c>
      <c r="O17" s="30">
        <v>26.361000000000001</v>
      </c>
      <c r="P17" s="30">
        <v>24.992999999999999</v>
      </c>
      <c r="Q17" s="30">
        <v>24.69</v>
      </c>
      <c r="R17" s="30">
        <v>23.655999999999999</v>
      </c>
      <c r="S17" s="30">
        <v>23.006</v>
      </c>
      <c r="T17" s="30"/>
      <c r="V17" s="47" t="s">
        <v>13</v>
      </c>
      <c r="W17" s="30"/>
      <c r="X17" s="172"/>
      <c r="Y17" s="30">
        <v>46.988999999999997</v>
      </c>
      <c r="Z17" s="30">
        <v>46.923999999999999</v>
      </c>
      <c r="AA17" s="30">
        <v>46.603999999999999</v>
      </c>
      <c r="AB17" s="30">
        <v>46.185000000000002</v>
      </c>
      <c r="AC17" s="30">
        <v>45.494999999999997</v>
      </c>
      <c r="AD17" s="30">
        <v>46.055999999999997</v>
      </c>
      <c r="AE17" s="30">
        <v>45.524000000000001</v>
      </c>
      <c r="AF17" s="30">
        <v>46.015000000000001</v>
      </c>
      <c r="AG17" s="30">
        <v>45.357999999999997</v>
      </c>
      <c r="AH17" s="30">
        <v>45.350999999999999</v>
      </c>
      <c r="AI17" s="30">
        <v>45.055</v>
      </c>
      <c r="AJ17" s="30">
        <v>44.774000000000001</v>
      </c>
      <c r="AK17" s="30">
        <v>44.817999999999998</v>
      </c>
      <c r="AL17" s="30">
        <v>45.048999999999999</v>
      </c>
      <c r="AM17" s="30">
        <v>44.371000000000002</v>
      </c>
      <c r="AN17" s="30"/>
      <c r="AP17" s="303" t="s">
        <v>405</v>
      </c>
      <c r="AQ17" s="304">
        <f>+SUM(AQ5:AQ16)</f>
        <v>-3.450202322896005</v>
      </c>
      <c r="AR17" s="304">
        <f t="shared" ref="AR17:AT17" si="0">+SUM(AR5:AR16)</f>
        <v>-3.1479758565469886</v>
      </c>
      <c r="AS17" s="304">
        <f t="shared" si="0"/>
        <v>-5.499852998454358</v>
      </c>
      <c r="AT17" s="304">
        <f t="shared" si="0"/>
        <v>-11.426167297895182</v>
      </c>
      <c r="AU17" s="304">
        <f t="shared" ref="AU17" si="1">+SUM(AU5:AU16)</f>
        <v>-5.0863622097359409</v>
      </c>
      <c r="AV17" s="304">
        <f t="shared" ref="AV17:AW17" si="2">+SUM(AV5:AV16)</f>
        <v>-5.0799535876322368</v>
      </c>
      <c r="AW17" s="304">
        <f t="shared" si="2"/>
        <v>-4.9587608067194919</v>
      </c>
      <c r="AX17" s="304">
        <f t="shared" ref="AX17" si="3">+SUM(AX5:AX16)</f>
        <v>-9.9016771457619495</v>
      </c>
      <c r="AY17" s="304">
        <f t="shared" ref="AY17:AZ17" si="4">+SUM(AY5:AY16)</f>
        <v>-2.5661582338120983</v>
      </c>
      <c r="AZ17" s="304">
        <f t="shared" si="4"/>
        <v>-3.9933345701058065</v>
      </c>
      <c r="BA17" s="304">
        <f t="shared" ref="BA17" si="5">+SUM(BA5:BA16)</f>
        <v>-8.3702773945895501</v>
      </c>
      <c r="BB17" s="304">
        <f t="shared" ref="BB17:BC17" si="6">+SUM(BB5:BB16)</f>
        <v>-1.9538578661350812</v>
      </c>
      <c r="BC17" s="304">
        <f t="shared" si="6"/>
        <v>-5.7418042311378565</v>
      </c>
      <c r="BD17" s="304">
        <f t="shared" ref="BD17" si="7">+SUM(BD5:BD16)</f>
        <v>-4.542201687760107</v>
      </c>
      <c r="BE17" s="304">
        <f t="shared" ref="BE17:BF17" si="8">+SUM(BE5:BE16)</f>
        <v>-2.8914666724252251</v>
      </c>
      <c r="BF17" s="304">
        <f t="shared" si="8"/>
        <v>-5.4093017833586847</v>
      </c>
      <c r="BG17" s="304">
        <f t="shared" ref="BG17" si="9">+SUM(BG5:BG16)</f>
        <v>-4.9637602415714497</v>
      </c>
      <c r="BH17" s="302" t="s">
        <v>404</v>
      </c>
      <c r="BI17" s="302"/>
      <c r="BK17" s="306" t="s">
        <v>12</v>
      </c>
      <c r="BL17" s="310">
        <v>39.619999999999997</v>
      </c>
      <c r="BM17" s="310">
        <v>26.85</v>
      </c>
      <c r="BN17" s="310">
        <v>3.14</v>
      </c>
      <c r="BO17" s="310">
        <v>30.39</v>
      </c>
      <c r="BP17" s="310">
        <v>100</v>
      </c>
    </row>
    <row r="18" spans="2:68" ht="12" customHeight="1" x14ac:dyDescent="0.3">
      <c r="B18" s="47" t="s">
        <v>14</v>
      </c>
      <c r="C18" s="30"/>
      <c r="D18" s="30">
        <v>59.790999999999997</v>
      </c>
      <c r="E18" s="30">
        <v>60.354999999999997</v>
      </c>
      <c r="F18" s="30">
        <v>58.35</v>
      </c>
      <c r="G18" s="30">
        <v>53.911000000000001</v>
      </c>
      <c r="H18" s="30">
        <v>53.392000000000003</v>
      </c>
      <c r="I18" s="30">
        <v>52.191000000000003</v>
      </c>
      <c r="J18" s="30">
        <v>51.845999999999997</v>
      </c>
      <c r="K18" s="30">
        <v>47.390999999999998</v>
      </c>
      <c r="L18" s="30">
        <v>45.927999999999997</v>
      </c>
      <c r="M18" s="30">
        <v>44.107999999999997</v>
      </c>
      <c r="N18" s="30">
        <v>41.537999999999997</v>
      </c>
      <c r="O18" s="30">
        <v>41.231999999999999</v>
      </c>
      <c r="P18" s="30">
        <v>38.649000000000001</v>
      </c>
      <c r="Q18" s="30">
        <v>37.719000000000001</v>
      </c>
      <c r="R18" s="30">
        <v>35.959000000000003</v>
      </c>
      <c r="S18" s="30">
        <v>33.697000000000003</v>
      </c>
      <c r="T18" s="30">
        <v>31.657</v>
      </c>
      <c r="V18" s="47" t="s">
        <v>14</v>
      </c>
      <c r="W18" s="30"/>
      <c r="X18" s="30">
        <v>46.07</v>
      </c>
      <c r="Y18" s="30">
        <v>46.503</v>
      </c>
      <c r="Z18" s="30">
        <v>46.694000000000003</v>
      </c>
      <c r="AA18" s="30">
        <v>46.235999999999997</v>
      </c>
      <c r="AB18" s="30">
        <v>45.636000000000003</v>
      </c>
      <c r="AC18" s="30">
        <v>45.301000000000002</v>
      </c>
      <c r="AD18" s="30">
        <v>45.183999999999997</v>
      </c>
      <c r="AE18" s="30">
        <v>44.447000000000003</v>
      </c>
      <c r="AF18" s="30">
        <v>44.33</v>
      </c>
      <c r="AG18" s="30">
        <v>43.627000000000002</v>
      </c>
      <c r="AH18" s="30">
        <v>43.36</v>
      </c>
      <c r="AI18" s="30">
        <v>43.119</v>
      </c>
      <c r="AJ18" s="30">
        <v>42.384</v>
      </c>
      <c r="AK18" s="30">
        <v>42.031999999999996</v>
      </c>
      <c r="AL18" s="30">
        <v>41.265999999999998</v>
      </c>
      <c r="AM18" s="30">
        <v>40.668999999999997</v>
      </c>
      <c r="AN18" s="30">
        <v>40.232999999999997</v>
      </c>
      <c r="AP18" s="45" t="s">
        <v>116</v>
      </c>
      <c r="BK18" s="306" t="s">
        <v>13</v>
      </c>
      <c r="BL18" s="310">
        <v>14.36</v>
      </c>
      <c r="BM18" s="310">
        <v>8.65</v>
      </c>
      <c r="BN18" s="310">
        <v>2.97</v>
      </c>
      <c r="BO18" s="310">
        <v>74.02</v>
      </c>
      <c r="BP18" s="310">
        <v>100</v>
      </c>
    </row>
    <row r="19" spans="2:68" ht="12" customHeight="1" x14ac:dyDescent="0.3">
      <c r="B19" s="47" t="s">
        <v>15</v>
      </c>
      <c r="C19" s="30"/>
      <c r="D19" s="30">
        <v>69.251000000000005</v>
      </c>
      <c r="E19" s="30"/>
      <c r="F19" s="30">
        <v>73.108000000000004</v>
      </c>
      <c r="G19" s="30">
        <v>70.486999999999995</v>
      </c>
      <c r="H19" s="30">
        <v>69.649000000000001</v>
      </c>
      <c r="I19" s="30">
        <v>66.799000000000007</v>
      </c>
      <c r="J19" s="30">
        <v>68.915999999999997</v>
      </c>
      <c r="K19" s="30">
        <v>65.227999999999994</v>
      </c>
      <c r="L19" s="30">
        <v>54.664000000000001</v>
      </c>
      <c r="M19" s="30">
        <v>50.261000000000003</v>
      </c>
      <c r="N19" s="30">
        <v>49.258000000000003</v>
      </c>
      <c r="O19" s="30">
        <v>45.152000000000001</v>
      </c>
      <c r="P19" s="30">
        <v>45.158999999999999</v>
      </c>
      <c r="Q19" s="30">
        <v>39.334000000000003</v>
      </c>
      <c r="R19" s="30">
        <v>37.72</v>
      </c>
      <c r="S19" s="30">
        <v>36.664000000000001</v>
      </c>
      <c r="T19" s="30">
        <v>38.087000000000003</v>
      </c>
      <c r="V19" s="47" t="s">
        <v>15</v>
      </c>
      <c r="W19" s="30"/>
      <c r="X19" s="30">
        <v>47.896000000000001</v>
      </c>
      <c r="Y19" s="30"/>
      <c r="Z19" s="30">
        <v>48.112000000000002</v>
      </c>
      <c r="AA19" s="30">
        <v>47.963999999999999</v>
      </c>
      <c r="AB19" s="30">
        <v>46.411999999999999</v>
      </c>
      <c r="AC19" s="30">
        <v>45.996000000000002</v>
      </c>
      <c r="AD19" s="30">
        <v>45.966000000000001</v>
      </c>
      <c r="AE19" s="30">
        <v>45.174999999999997</v>
      </c>
      <c r="AF19" s="30">
        <v>45.225000000000001</v>
      </c>
      <c r="AG19" s="30">
        <v>44.350999999999999</v>
      </c>
      <c r="AH19" s="30">
        <v>44.21</v>
      </c>
      <c r="AI19" s="30">
        <v>43.289000000000001</v>
      </c>
      <c r="AJ19" s="30">
        <v>42.981000000000002</v>
      </c>
      <c r="AK19" s="30">
        <v>42.215000000000003</v>
      </c>
      <c r="AL19" s="30">
        <v>43.31</v>
      </c>
      <c r="AM19" s="30">
        <v>41.911999999999999</v>
      </c>
      <c r="AN19" s="30">
        <v>42.228999999999999</v>
      </c>
      <c r="AP19" s="45"/>
      <c r="AQ19" s="45"/>
      <c r="AR19" s="45"/>
      <c r="AS19" s="45"/>
      <c r="AT19" s="45"/>
      <c r="AU19" s="45"/>
      <c r="AV19" s="45"/>
      <c r="AW19" s="45"/>
      <c r="AX19" s="45"/>
      <c r="AY19" s="45"/>
      <c r="AZ19" s="45"/>
      <c r="BA19" s="45"/>
      <c r="BB19" s="45"/>
      <c r="BC19" s="45"/>
      <c r="BD19" s="45"/>
      <c r="BE19" s="45"/>
      <c r="BF19" s="45"/>
      <c r="BG19" s="45"/>
      <c r="BH19" s="45"/>
      <c r="BI19" s="45"/>
      <c r="BK19" s="306" t="s">
        <v>14</v>
      </c>
      <c r="BL19" s="310">
        <v>23.99</v>
      </c>
      <c r="BM19" s="310">
        <v>7.67</v>
      </c>
      <c r="BN19" s="310">
        <v>3.24</v>
      </c>
      <c r="BO19" s="310">
        <v>65.099999999999994</v>
      </c>
      <c r="BP19" s="310">
        <v>100</v>
      </c>
    </row>
    <row r="20" spans="2:68" ht="12" customHeight="1" x14ac:dyDescent="0.3">
      <c r="B20" s="47" t="s">
        <v>16</v>
      </c>
      <c r="C20" s="30"/>
      <c r="D20" s="30">
        <v>64.680000000000007</v>
      </c>
      <c r="E20" s="30">
        <v>63.058</v>
      </c>
      <c r="F20" s="30">
        <v>61.83</v>
      </c>
      <c r="G20" s="30">
        <v>60.923000000000002</v>
      </c>
      <c r="H20" s="30">
        <v>60.875999999999998</v>
      </c>
      <c r="I20" s="30">
        <v>58.593000000000004</v>
      </c>
      <c r="J20" s="30">
        <v>57.936999999999998</v>
      </c>
      <c r="K20" s="30">
        <v>56.883000000000003</v>
      </c>
      <c r="L20" s="30">
        <v>56.563000000000002</v>
      </c>
      <c r="M20" s="30">
        <v>54.968000000000004</v>
      </c>
      <c r="N20" s="30">
        <v>53.951999999999998</v>
      </c>
      <c r="O20" s="30">
        <v>52.534999999999997</v>
      </c>
      <c r="P20" s="30">
        <v>50.884</v>
      </c>
      <c r="Q20" s="30">
        <v>50.012999999999998</v>
      </c>
      <c r="R20" s="30">
        <v>49.095999999999997</v>
      </c>
      <c r="S20" s="30">
        <v>47.298999999999999</v>
      </c>
      <c r="T20" s="30">
        <v>47.003</v>
      </c>
      <c r="V20" s="47" t="s">
        <v>16</v>
      </c>
      <c r="W20" s="30"/>
      <c r="X20" s="30">
        <v>52.485999999999997</v>
      </c>
      <c r="Y20" s="30">
        <v>51.548000000000002</v>
      </c>
      <c r="Z20" s="30">
        <v>51.161000000000001</v>
      </c>
      <c r="AA20" s="30">
        <v>50.499000000000002</v>
      </c>
      <c r="AB20" s="30">
        <v>50.411000000000001</v>
      </c>
      <c r="AC20" s="30">
        <v>49.765000000000001</v>
      </c>
      <c r="AD20" s="30">
        <v>49.405999999999999</v>
      </c>
      <c r="AE20" s="30">
        <v>48.444000000000003</v>
      </c>
      <c r="AF20" s="30">
        <v>48.341000000000001</v>
      </c>
      <c r="AG20" s="30">
        <v>48.043999999999997</v>
      </c>
      <c r="AH20" s="30">
        <v>47.783999999999999</v>
      </c>
      <c r="AI20" s="30">
        <v>47.384</v>
      </c>
      <c r="AJ20" s="30">
        <v>46.893999999999998</v>
      </c>
      <c r="AK20" s="30">
        <v>46.517000000000003</v>
      </c>
      <c r="AL20" s="30">
        <v>46.087000000000003</v>
      </c>
      <c r="AM20" s="30">
        <v>45.63</v>
      </c>
      <c r="AN20" s="30">
        <v>45.627000000000002</v>
      </c>
      <c r="AP20" s="45" t="s">
        <v>418</v>
      </c>
      <c r="BK20" s="306" t="s">
        <v>15</v>
      </c>
      <c r="BL20" s="310">
        <v>27.15</v>
      </c>
      <c r="BM20" s="310">
        <v>10.93</v>
      </c>
      <c r="BN20" s="310">
        <v>4.2</v>
      </c>
      <c r="BO20" s="310">
        <v>57.72</v>
      </c>
      <c r="BP20" s="310">
        <v>100</v>
      </c>
    </row>
    <row r="21" spans="2:68" ht="12" customHeight="1" x14ac:dyDescent="0.3">
      <c r="B21" s="47" t="s">
        <v>17</v>
      </c>
      <c r="C21" s="30"/>
      <c r="D21" s="30">
        <v>24.361000000000001</v>
      </c>
      <c r="E21" s="30">
        <v>23.975999999999999</v>
      </c>
      <c r="F21" s="30">
        <v>24.228999999999999</v>
      </c>
      <c r="G21" s="30">
        <v>24.204000000000001</v>
      </c>
      <c r="H21" s="30">
        <v>22.420999999999999</v>
      </c>
      <c r="I21" s="30">
        <v>20.068000000000001</v>
      </c>
      <c r="J21" s="30">
        <v>14.933</v>
      </c>
      <c r="K21" s="30">
        <v>14.521000000000001</v>
      </c>
      <c r="L21" s="30">
        <v>13.365</v>
      </c>
      <c r="M21" s="30">
        <v>11.798999999999999</v>
      </c>
      <c r="N21" s="30">
        <v>11.49</v>
      </c>
      <c r="O21" s="30">
        <v>9.5839999999999996</v>
      </c>
      <c r="P21" s="30">
        <v>9.7279999999999998</v>
      </c>
      <c r="Q21" s="30">
        <v>8.83</v>
      </c>
      <c r="R21" s="30">
        <v>8.4149999999999991</v>
      </c>
      <c r="S21" s="30">
        <v>8.5739999999999998</v>
      </c>
      <c r="T21" s="30">
        <v>8.1240000000000006</v>
      </c>
      <c r="V21" s="47" t="s">
        <v>17</v>
      </c>
      <c r="W21" s="30"/>
      <c r="X21" s="30">
        <v>43.341000000000001</v>
      </c>
      <c r="Y21" s="30">
        <v>42.896000000000001</v>
      </c>
      <c r="Z21" s="30">
        <v>42.881999999999998</v>
      </c>
      <c r="AA21" s="30">
        <v>42.838000000000001</v>
      </c>
      <c r="AB21" s="30">
        <v>42.198</v>
      </c>
      <c r="AC21" s="30">
        <v>42.628999999999998</v>
      </c>
      <c r="AD21" s="30">
        <v>39.752000000000002</v>
      </c>
      <c r="AE21" s="30">
        <v>39.704000000000001</v>
      </c>
      <c r="AF21" s="30">
        <v>39.677</v>
      </c>
      <c r="AG21" s="30">
        <v>39.22</v>
      </c>
      <c r="AH21" s="30">
        <v>39.755000000000003</v>
      </c>
      <c r="AI21" s="30">
        <v>39.151000000000003</v>
      </c>
      <c r="AJ21" s="30">
        <v>39.14</v>
      </c>
      <c r="AK21" s="30">
        <v>39.003</v>
      </c>
      <c r="AL21" s="30">
        <v>38.847000000000001</v>
      </c>
      <c r="AM21" s="30">
        <v>38.585000000000001</v>
      </c>
      <c r="AN21" s="30">
        <v>38.438000000000002</v>
      </c>
      <c r="AP21" s="294"/>
      <c r="AQ21" s="295" t="s">
        <v>0</v>
      </c>
      <c r="AR21" s="295" t="s">
        <v>1</v>
      </c>
      <c r="AS21" s="295" t="s">
        <v>2</v>
      </c>
      <c r="AT21" s="295" t="s">
        <v>3</v>
      </c>
      <c r="AU21" s="295" t="s">
        <v>4</v>
      </c>
      <c r="AV21" s="295" t="s">
        <v>5</v>
      </c>
      <c r="AW21" s="295" t="s">
        <v>6</v>
      </c>
      <c r="AX21" s="295" t="s">
        <v>7</v>
      </c>
      <c r="AY21" s="295" t="s">
        <v>8</v>
      </c>
      <c r="AZ21" s="295" t="s">
        <v>9</v>
      </c>
      <c r="BA21" s="295" t="s">
        <v>11</v>
      </c>
      <c r="BB21" s="295" t="s">
        <v>12</v>
      </c>
      <c r="BC21" s="295" t="s">
        <v>14</v>
      </c>
      <c r="BD21" s="295" t="s">
        <v>15</v>
      </c>
      <c r="BE21" s="295" t="s">
        <v>16</v>
      </c>
      <c r="BF21" s="295" t="s">
        <v>17</v>
      </c>
      <c r="BG21" s="295" t="s">
        <v>18</v>
      </c>
      <c r="BH21" s="295" t="s">
        <v>381</v>
      </c>
      <c r="BI21" s="302"/>
      <c r="BK21" s="306" t="s">
        <v>16</v>
      </c>
      <c r="BL21" s="310">
        <v>32.619999999999997</v>
      </c>
      <c r="BM21" s="310">
        <v>14.38</v>
      </c>
      <c r="BN21" s="310">
        <v>3.26</v>
      </c>
      <c r="BO21" s="310">
        <v>49.73</v>
      </c>
      <c r="BP21" s="310">
        <v>100</v>
      </c>
    </row>
    <row r="22" spans="2:68" ht="12" customHeight="1" x14ac:dyDescent="0.3">
      <c r="B22" s="47" t="s">
        <v>18</v>
      </c>
      <c r="C22" s="30"/>
      <c r="D22" s="30">
        <v>40.229999999999997</v>
      </c>
      <c r="E22" s="30">
        <v>37.506999999999998</v>
      </c>
      <c r="F22" s="30">
        <v>39.463000000000001</v>
      </c>
      <c r="G22" s="30">
        <v>39.323999999999998</v>
      </c>
      <c r="H22" s="30">
        <v>40.603000000000002</v>
      </c>
      <c r="I22" s="30">
        <v>40.326000000000001</v>
      </c>
      <c r="J22" s="30">
        <v>36.637999999999998</v>
      </c>
      <c r="K22" s="30">
        <v>33.448999999999998</v>
      </c>
      <c r="L22" s="30">
        <v>31.922000000000001</v>
      </c>
      <c r="M22" s="30">
        <v>30.911999999999999</v>
      </c>
      <c r="N22" s="30">
        <v>29.408000000000001</v>
      </c>
      <c r="O22" s="30">
        <v>28.408999999999999</v>
      </c>
      <c r="P22" s="30">
        <v>27.991</v>
      </c>
      <c r="Q22" s="30">
        <v>26.713000000000001</v>
      </c>
      <c r="R22" s="30">
        <v>26.332999999999998</v>
      </c>
      <c r="S22" s="30">
        <v>23.637</v>
      </c>
      <c r="T22" s="172"/>
      <c r="V22" s="47" t="s">
        <v>18</v>
      </c>
      <c r="W22" s="30"/>
      <c r="X22" s="30">
        <v>44.311999999999998</v>
      </c>
      <c r="Y22" s="30">
        <v>44.052</v>
      </c>
      <c r="Z22" s="30">
        <v>44.210999999999999</v>
      </c>
      <c r="AA22" s="30">
        <v>43.857999999999997</v>
      </c>
      <c r="AB22" s="30">
        <v>42.594000000000001</v>
      </c>
      <c r="AC22" s="30">
        <v>42.56</v>
      </c>
      <c r="AD22" s="30">
        <v>42.811</v>
      </c>
      <c r="AE22" s="30">
        <v>42.052999999999997</v>
      </c>
      <c r="AF22" s="30">
        <v>41.716999999999999</v>
      </c>
      <c r="AG22" s="30">
        <v>41.393999999999998</v>
      </c>
      <c r="AH22" s="30">
        <v>41.287999999999997</v>
      </c>
      <c r="AI22" s="30">
        <v>40.726999999999997</v>
      </c>
      <c r="AJ22" s="30">
        <v>40.81</v>
      </c>
      <c r="AK22" s="30">
        <v>40.405999999999999</v>
      </c>
      <c r="AL22" s="30">
        <v>40.380000000000003</v>
      </c>
      <c r="AM22" s="30">
        <v>39.621000000000002</v>
      </c>
      <c r="AN22" s="172"/>
      <c r="AP22" s="296" t="s">
        <v>382</v>
      </c>
      <c r="AQ22" s="297">
        <f t="shared" ref="AQ22:BG22" si="10">+AQ5*100/AQ$17</f>
        <v>19.97569146191401</v>
      </c>
      <c r="AR22" s="297">
        <f t="shared" si="10"/>
        <v>19.757355532681423</v>
      </c>
      <c r="AS22" s="297">
        <f t="shared" si="10"/>
        <v>20.992392981908253</v>
      </c>
      <c r="AT22" s="297">
        <f t="shared" si="10"/>
        <v>19.951553865617903</v>
      </c>
      <c r="AU22" s="297">
        <f t="shared" si="10"/>
        <v>18.940803867228791</v>
      </c>
      <c r="AV22" s="297">
        <f t="shared" si="10"/>
        <v>18.553287598135007</v>
      </c>
      <c r="AW22" s="297">
        <f t="shared" si="10"/>
        <v>19.504318519295303</v>
      </c>
      <c r="AX22" s="297">
        <f t="shared" si="10"/>
        <v>17.385534712287438</v>
      </c>
      <c r="AY22" s="297">
        <f t="shared" si="10"/>
        <v>20.668425109912381</v>
      </c>
      <c r="AZ22" s="297">
        <f t="shared" si="10"/>
        <v>14.647644460327315</v>
      </c>
      <c r="BA22" s="297">
        <f t="shared" si="10"/>
        <v>18.278618950966845</v>
      </c>
      <c r="BB22" s="297">
        <f t="shared" si="10"/>
        <v>-5.0210459994036896</v>
      </c>
      <c r="BC22" s="297">
        <f t="shared" si="10"/>
        <v>14.367656312275004</v>
      </c>
      <c r="BD22" s="297">
        <f t="shared" si="10"/>
        <v>15.316752585485331</v>
      </c>
      <c r="BE22" s="297">
        <f t="shared" si="10"/>
        <v>13.538210989403261</v>
      </c>
      <c r="BF22" s="297">
        <f t="shared" si="10"/>
        <v>19.800738947423483</v>
      </c>
      <c r="BG22" s="297">
        <f t="shared" si="10"/>
        <v>18.524664833079779</v>
      </c>
      <c r="BH22" s="297">
        <f>+AVERAGE(AQ22:BG22)</f>
        <v>16.775447336972814</v>
      </c>
      <c r="BI22" s="203" t="s">
        <v>391</v>
      </c>
      <c r="BK22" s="306" t="s">
        <v>17</v>
      </c>
      <c r="BL22" s="310">
        <v>6.91</v>
      </c>
      <c r="BM22" s="310">
        <v>1.22</v>
      </c>
      <c r="BN22" s="310">
        <v>1.46</v>
      </c>
      <c r="BO22" s="310">
        <v>90.41</v>
      </c>
      <c r="BP22" s="310">
        <v>100</v>
      </c>
    </row>
    <row r="23" spans="2:68" ht="12" customHeight="1" x14ac:dyDescent="0.3">
      <c r="B23" s="48" t="s">
        <v>270</v>
      </c>
      <c r="C23" s="178"/>
      <c r="D23" s="173">
        <v>43.33437</v>
      </c>
      <c r="E23" s="173">
        <v>43.861109999999996</v>
      </c>
      <c r="F23" s="173">
        <v>43.631950000000003</v>
      </c>
      <c r="G23" s="173">
        <v>42.236109999999996</v>
      </c>
      <c r="H23" s="173">
        <v>40.959719999999997</v>
      </c>
      <c r="I23" s="173">
        <v>41.452779999999997</v>
      </c>
      <c r="J23" s="173">
        <v>40.154170000000001</v>
      </c>
      <c r="K23" s="173">
        <v>37.890740000000001</v>
      </c>
      <c r="L23" s="173">
        <v>36.482869999999998</v>
      </c>
      <c r="M23" s="173">
        <v>35.719439999999999</v>
      </c>
      <c r="N23" s="173">
        <v>34.241660000000003</v>
      </c>
      <c r="O23" s="173">
        <v>32.572220000000002</v>
      </c>
      <c r="P23" s="173">
        <v>31.255559999999999</v>
      </c>
      <c r="Q23" s="173">
        <v>30.358329999999999</v>
      </c>
      <c r="R23" s="173">
        <v>29.55</v>
      </c>
      <c r="S23" s="173">
        <v>28.561109999999999</v>
      </c>
      <c r="T23" s="173">
        <v>28.09929</v>
      </c>
      <c r="V23" s="48" t="s">
        <v>270</v>
      </c>
      <c r="W23" s="32"/>
      <c r="X23" s="173">
        <v>45.671880000000002</v>
      </c>
      <c r="Y23" s="173">
        <v>46.072220000000002</v>
      </c>
      <c r="Z23" s="173">
        <v>46.041670000000003</v>
      </c>
      <c r="AA23" s="173">
        <v>45.45</v>
      </c>
      <c r="AB23" s="173">
        <v>45.24259</v>
      </c>
      <c r="AC23" s="173">
        <v>44.932409999999997</v>
      </c>
      <c r="AD23" s="173">
        <v>43.834719999999997</v>
      </c>
      <c r="AE23" s="173">
        <v>43.503239999999998</v>
      </c>
      <c r="AF23" s="173">
        <v>43.493980000000001</v>
      </c>
      <c r="AG23" s="173">
        <v>43.201390000000004</v>
      </c>
      <c r="AH23" s="173">
        <v>42.713889999999999</v>
      </c>
      <c r="AI23" s="173">
        <v>42.455550000000002</v>
      </c>
      <c r="AJ23" s="173">
        <v>42.075000000000003</v>
      </c>
      <c r="AK23" s="173">
        <v>41.880549999999999</v>
      </c>
      <c r="AL23" s="173">
        <v>41.833329999999997</v>
      </c>
      <c r="AM23" s="173">
        <v>41.422220000000003</v>
      </c>
      <c r="AN23" s="173">
        <v>41.278570000000002</v>
      </c>
      <c r="AP23" s="298" t="s">
        <v>383</v>
      </c>
      <c r="AQ23" s="299">
        <f t="shared" ref="AQ23:BG23" si="11">+AQ6*100/AQ$17</f>
        <v>16.827747372161319</v>
      </c>
      <c r="AR23" s="299">
        <f t="shared" si="11"/>
        <v>17.276777782697213</v>
      </c>
      <c r="AS23" s="299">
        <f t="shared" si="11"/>
        <v>16.409565518846918</v>
      </c>
      <c r="AT23" s="299">
        <f t="shared" si="11"/>
        <v>10.728032781920916</v>
      </c>
      <c r="AU23" s="299">
        <f t="shared" si="11"/>
        <v>10.037284867870365</v>
      </c>
      <c r="AV23" s="299">
        <f t="shared" si="11"/>
        <v>18.995179626307802</v>
      </c>
      <c r="AW23" s="299">
        <f t="shared" si="11"/>
        <v>12.752644998892533</v>
      </c>
      <c r="AX23" s="299">
        <f t="shared" si="11"/>
        <v>9.8150842769969486</v>
      </c>
      <c r="AY23" s="299">
        <f t="shared" si="11"/>
        <v>15.07777974964206</v>
      </c>
      <c r="AZ23" s="299">
        <f t="shared" si="11"/>
        <v>17.023380571960065</v>
      </c>
      <c r="BA23" s="299">
        <f t="shared" si="11"/>
        <v>8.4621428454662571</v>
      </c>
      <c r="BB23" s="299">
        <f t="shared" si="11"/>
        <v>26.381957413952676</v>
      </c>
      <c r="BC23" s="299">
        <f t="shared" si="11"/>
        <v>8.9210505394986424</v>
      </c>
      <c r="BD23" s="299">
        <f t="shared" si="11"/>
        <v>10.009106061813037</v>
      </c>
      <c r="BE23" s="299">
        <f t="shared" si="11"/>
        <v>13.756316963395255</v>
      </c>
      <c r="BF23" s="299">
        <f t="shared" si="11"/>
        <v>13.073280914062121</v>
      </c>
      <c r="BG23" s="299">
        <f t="shared" si="11"/>
        <v>13.174144541783258</v>
      </c>
      <c r="BH23" s="299">
        <f t="shared" ref="BH23:BH34" si="12">+AVERAGE(AQ23:BG23)</f>
        <v>14.042439813368668</v>
      </c>
      <c r="BI23" s="15" t="s">
        <v>403</v>
      </c>
      <c r="BK23" s="306" t="s">
        <v>18</v>
      </c>
      <c r="BL23" s="310">
        <v>19.86</v>
      </c>
      <c r="BM23" s="310">
        <v>3.77</v>
      </c>
      <c r="BN23" s="310">
        <v>4.9000000000000004</v>
      </c>
      <c r="BO23" s="310">
        <v>71.47</v>
      </c>
      <c r="BP23" s="310">
        <v>100</v>
      </c>
    </row>
    <row r="24" spans="2:68" ht="12" customHeight="1" x14ac:dyDescent="0.3">
      <c r="B24" s="45" t="s">
        <v>116</v>
      </c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V24" s="45" t="s">
        <v>116</v>
      </c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P24" s="298" t="s">
        <v>393</v>
      </c>
      <c r="AQ24" s="299">
        <f t="shared" ref="AQ24:BG24" si="13">+AQ7*100/AQ$17</f>
        <v>4.4148276240187787</v>
      </c>
      <c r="AR24" s="299">
        <f t="shared" si="13"/>
        <v>4.5237657367043118</v>
      </c>
      <c r="AS24" s="299">
        <f t="shared" si="13"/>
        <v>2.5612621807087486</v>
      </c>
      <c r="AT24" s="299">
        <f t="shared" si="13"/>
        <v>3.8521314747862503</v>
      </c>
      <c r="AU24" s="299">
        <f t="shared" si="13"/>
        <v>5.620104166786823</v>
      </c>
      <c r="AV24" s="299">
        <f t="shared" si="13"/>
        <v>11.960496165257418</v>
      </c>
      <c r="AW24" s="299">
        <f t="shared" si="13"/>
        <v>1.4588047041299101</v>
      </c>
      <c r="AX24" s="299">
        <f t="shared" si="13"/>
        <v>6.327350862597152</v>
      </c>
      <c r="AY24" s="299">
        <f t="shared" si="13"/>
        <v>5.0730883187143521</v>
      </c>
      <c r="AZ24" s="299">
        <f t="shared" si="13"/>
        <v>8.212409673674518</v>
      </c>
      <c r="BA24" s="299">
        <f t="shared" si="13"/>
        <v>8.1389829891186061</v>
      </c>
      <c r="BB24" s="299">
        <f t="shared" si="13"/>
        <v>7.081648492222163</v>
      </c>
      <c r="BC24" s="299">
        <f t="shared" si="13"/>
        <v>5.6575937046408686</v>
      </c>
      <c r="BD24" s="299">
        <f t="shared" si="13"/>
        <v>5.018219601171884</v>
      </c>
      <c r="BE24" s="299">
        <f t="shared" si="13"/>
        <v>7.3100762892982045</v>
      </c>
      <c r="BF24" s="299">
        <f t="shared" si="13"/>
        <v>8.3530246169028661</v>
      </c>
      <c r="BG24" s="299">
        <f t="shared" si="13"/>
        <v>6.3488798561638591</v>
      </c>
      <c r="BH24" s="299">
        <f t="shared" si="12"/>
        <v>5.9948627327586301</v>
      </c>
      <c r="BI24" s="15" t="s">
        <v>392</v>
      </c>
      <c r="BK24" s="308"/>
      <c r="BL24" s="309">
        <f>+AVERAGE(BL6:BL23)</f>
        <v>18.513888888888889</v>
      </c>
      <c r="BM24" s="309">
        <f>+AVERAGE(BM6:BM23)</f>
        <v>9.7572222222222216</v>
      </c>
      <c r="BN24" s="309">
        <f>+AVERAGE(BN6:BN23)</f>
        <v>4.931111111111111</v>
      </c>
      <c r="BO24" s="309">
        <f>+AVERAGE(BO6:BO23)</f>
        <v>66.799444444444447</v>
      </c>
      <c r="BP24" s="309">
        <v>100</v>
      </c>
    </row>
    <row r="25" spans="2:68" s="2" customFormat="1" ht="12" customHeight="1" x14ac:dyDescent="0.3">
      <c r="B25" s="45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V25" s="45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P25" s="298" t="s">
        <v>394</v>
      </c>
      <c r="AQ25" s="299">
        <f t="shared" ref="AQ25:BG25" si="14">+AQ8*100/AQ$17</f>
        <v>1.3660985046975542</v>
      </c>
      <c r="AR25" s="299">
        <f t="shared" si="14"/>
        <v>2.4797946634775565</v>
      </c>
      <c r="AS25" s="299">
        <f t="shared" si="14"/>
        <v>1.4387295391971717</v>
      </c>
      <c r="AT25" s="299">
        <f t="shared" si="14"/>
        <v>0.69368022581749278</v>
      </c>
      <c r="AU25" s="299">
        <f t="shared" si="14"/>
        <v>1.6894527183675039</v>
      </c>
      <c r="AV25" s="299">
        <f t="shared" si="14"/>
        <v>3.1262028465675806</v>
      </c>
      <c r="AW25" s="299">
        <f t="shared" si="14"/>
        <v>2.1099405884846578</v>
      </c>
      <c r="AX25" s="299">
        <f t="shared" si="14"/>
        <v>0.27044923485702266</v>
      </c>
      <c r="AY25" s="299">
        <f t="shared" si="14"/>
        <v>3.0201663496768854</v>
      </c>
      <c r="AZ25" s="299">
        <f t="shared" si="14"/>
        <v>2.7915865783584994</v>
      </c>
      <c r="BA25" s="299">
        <f t="shared" si="14"/>
        <v>0.43128310035054673</v>
      </c>
      <c r="BB25" s="299">
        <f t="shared" si="14"/>
        <v>4.6963790312816407</v>
      </c>
      <c r="BC25" s="299">
        <f t="shared" si="14"/>
        <v>1.2554383989826854</v>
      </c>
      <c r="BD25" s="299">
        <f t="shared" si="14"/>
        <v>2.5036154152458541</v>
      </c>
      <c r="BE25" s="299">
        <f t="shared" si="14"/>
        <v>3.1706098975908117</v>
      </c>
      <c r="BF25" s="299">
        <f t="shared" si="14"/>
        <v>0.27444243290113418</v>
      </c>
      <c r="BG25" s="299">
        <f t="shared" si="14"/>
        <v>0.92312729232971957</v>
      </c>
      <c r="BH25" s="299">
        <f t="shared" si="12"/>
        <v>1.8965292245990772</v>
      </c>
      <c r="BI25" s="15" t="s">
        <v>402</v>
      </c>
      <c r="BJ25" s="14"/>
      <c r="BK25" s="311" t="s">
        <v>411</v>
      </c>
      <c r="BL25" s="14"/>
      <c r="BM25" s="14"/>
      <c r="BN25" s="14"/>
      <c r="BO25" s="14"/>
      <c r="BP25" s="14"/>
    </row>
    <row r="26" spans="2:68" s="2" customFormat="1" ht="12" customHeight="1" x14ac:dyDescent="0.3">
      <c r="B26" s="235" t="s">
        <v>379</v>
      </c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V26" s="11" t="s">
        <v>475</v>
      </c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P26" s="298" t="s">
        <v>395</v>
      </c>
      <c r="AQ26" s="299">
        <f t="shared" ref="AQ26:BG26" si="15">+AQ9*100/AQ$17</f>
        <v>2.7126965735272166</v>
      </c>
      <c r="AR26" s="299">
        <f t="shared" si="15"/>
        <v>-4.9576617557311025</v>
      </c>
      <c r="AS26" s="299">
        <f t="shared" si="15"/>
        <v>0.60242393281784645</v>
      </c>
      <c r="AT26" s="299">
        <f t="shared" si="15"/>
        <v>9.4703314381749308</v>
      </c>
      <c r="AU26" s="299">
        <f t="shared" si="15"/>
        <v>5.63645631736689</v>
      </c>
      <c r="AV26" s="299">
        <f t="shared" si="15"/>
        <v>10.270673484767388</v>
      </c>
      <c r="AW26" s="299">
        <f t="shared" si="15"/>
        <v>6.3074570130124323</v>
      </c>
      <c r="AX26" s="299">
        <f t="shared" si="15"/>
        <v>3.3854569786671864</v>
      </c>
      <c r="AY26" s="299">
        <f t="shared" si="15"/>
        <v>3.5704979930729346</v>
      </c>
      <c r="AZ26" s="299">
        <f t="shared" si="15"/>
        <v>4.5532804826749258</v>
      </c>
      <c r="BA26" s="299">
        <f t="shared" si="15"/>
        <v>7.4272387122429704</v>
      </c>
      <c r="BB26" s="299">
        <f t="shared" si="15"/>
        <v>6.6169875370554863</v>
      </c>
      <c r="BC26" s="299">
        <f t="shared" si="15"/>
        <v>1.1261172376663247</v>
      </c>
      <c r="BD26" s="299">
        <f t="shared" si="15"/>
        <v>4.2986058743941147</v>
      </c>
      <c r="BE26" s="299">
        <f t="shared" si="15"/>
        <v>1.2841593508054796</v>
      </c>
      <c r="BF26" s="299">
        <f t="shared" si="15"/>
        <v>1.9400417661698912</v>
      </c>
      <c r="BG26" s="299">
        <f t="shared" si="15"/>
        <v>1.5129786553105529</v>
      </c>
      <c r="BH26" s="299">
        <f t="shared" si="12"/>
        <v>3.8681024465879688</v>
      </c>
      <c r="BI26" s="298" t="s">
        <v>395</v>
      </c>
      <c r="BJ26" s="14"/>
      <c r="BK26" s="45" t="s">
        <v>116</v>
      </c>
      <c r="BL26" s="14"/>
      <c r="BM26" s="14"/>
      <c r="BN26" s="14"/>
      <c r="BO26" s="14"/>
      <c r="BP26" s="14"/>
    </row>
    <row r="27" spans="2:68" s="2" customFormat="1" ht="12" customHeight="1" x14ac:dyDescent="0.3">
      <c r="B27" s="41"/>
      <c r="C27" s="42">
        <v>1999</v>
      </c>
      <c r="D27" s="42">
        <v>2000</v>
      </c>
      <c r="E27" s="42">
        <v>2001</v>
      </c>
      <c r="F27" s="42">
        <v>2002</v>
      </c>
      <c r="G27" s="42">
        <v>2003</v>
      </c>
      <c r="H27" s="42">
        <v>2004</v>
      </c>
      <c r="I27" s="42">
        <v>2005</v>
      </c>
      <c r="J27" s="42">
        <v>2006</v>
      </c>
      <c r="K27" s="42">
        <v>2007</v>
      </c>
      <c r="L27" s="42">
        <v>2008</v>
      </c>
      <c r="M27" s="42">
        <v>2009</v>
      </c>
      <c r="N27" s="42">
        <v>2010</v>
      </c>
      <c r="O27" s="42">
        <v>2011</v>
      </c>
      <c r="P27" s="42">
        <v>2012</v>
      </c>
      <c r="Q27" s="42">
        <v>2013</v>
      </c>
      <c r="R27" s="42">
        <v>2014</v>
      </c>
      <c r="S27" s="42">
        <v>2015</v>
      </c>
      <c r="T27" s="42">
        <v>2016</v>
      </c>
      <c r="V27" s="41"/>
      <c r="W27" s="42">
        <v>1999</v>
      </c>
      <c r="X27" s="42">
        <v>2000</v>
      </c>
      <c r="Y27" s="42">
        <v>2001</v>
      </c>
      <c r="Z27" s="42">
        <v>2002</v>
      </c>
      <c r="AA27" s="42">
        <v>2003</v>
      </c>
      <c r="AB27" s="42">
        <v>2004</v>
      </c>
      <c r="AC27" s="42">
        <v>2005</v>
      </c>
      <c r="AD27" s="42">
        <v>2006</v>
      </c>
      <c r="AE27" s="42">
        <v>2007</v>
      </c>
      <c r="AF27" s="42">
        <v>2008</v>
      </c>
      <c r="AG27" s="42">
        <v>2009</v>
      </c>
      <c r="AH27" s="42">
        <v>2010</v>
      </c>
      <c r="AI27" s="42">
        <v>2011</v>
      </c>
      <c r="AJ27" s="42">
        <v>2012</v>
      </c>
      <c r="AK27" s="42">
        <v>2013</v>
      </c>
      <c r="AL27" s="42">
        <v>2014</v>
      </c>
      <c r="AM27" s="42">
        <v>2015</v>
      </c>
      <c r="AN27" s="42">
        <v>2016</v>
      </c>
      <c r="AP27" s="298" t="s">
        <v>384</v>
      </c>
      <c r="AQ27" s="299">
        <f t="shared" ref="AQ27:BG27" si="16">+AQ10*100/AQ$17</f>
        <v>6.9114951062643959</v>
      </c>
      <c r="AR27" s="299">
        <f t="shared" si="16"/>
        <v>0.41051827513710992</v>
      </c>
      <c r="AS27" s="299">
        <f t="shared" si="16"/>
        <v>2.0521071891172551</v>
      </c>
      <c r="AT27" s="299">
        <f t="shared" si="16"/>
        <v>9.5704180159596213</v>
      </c>
      <c r="AU27" s="299">
        <f t="shared" si="16"/>
        <v>7.9912458514933169</v>
      </c>
      <c r="AV27" s="299">
        <f t="shared" si="16"/>
        <v>7.0459022327023924</v>
      </c>
      <c r="AW27" s="299">
        <f t="shared" si="16"/>
        <v>0.51172674818758623</v>
      </c>
      <c r="AX27" s="299">
        <f t="shared" si="16"/>
        <v>2.0328633369156872</v>
      </c>
      <c r="AY27" s="299">
        <f t="shared" si="16"/>
        <v>1.6597796933422038</v>
      </c>
      <c r="AZ27" s="299">
        <f t="shared" si="16"/>
        <v>-3.107882951257801</v>
      </c>
      <c r="BA27" s="299">
        <f t="shared" si="16"/>
        <v>2.2274667355984881</v>
      </c>
      <c r="BB27" s="299">
        <f t="shared" si="16"/>
        <v>-1.0938327930261706</v>
      </c>
      <c r="BC27" s="299">
        <f t="shared" si="16"/>
        <v>1.6560069819873975</v>
      </c>
      <c r="BD27" s="299">
        <f t="shared" si="16"/>
        <v>1.1014263067430179</v>
      </c>
      <c r="BE27" s="299">
        <f t="shared" si="16"/>
        <v>1.0611084943949305</v>
      </c>
      <c r="BF27" s="299">
        <f t="shared" si="16"/>
        <v>5.5125737686612855</v>
      </c>
      <c r="BG27" s="299">
        <f t="shared" si="16"/>
        <v>4.2007396933420154</v>
      </c>
      <c r="BH27" s="299">
        <f t="shared" si="12"/>
        <v>2.9260978050331015</v>
      </c>
      <c r="BI27" s="15" t="s">
        <v>396</v>
      </c>
      <c r="BJ27" s="14"/>
      <c r="BK27" s="14"/>
      <c r="BL27" s="14"/>
      <c r="BM27" s="14"/>
      <c r="BN27" s="14"/>
      <c r="BO27" s="14"/>
      <c r="BP27" s="14"/>
    </row>
    <row r="28" spans="2:68" s="2" customFormat="1" ht="12" customHeight="1" x14ac:dyDescent="0.3">
      <c r="B28" s="46" t="s">
        <v>0</v>
      </c>
      <c r="C28" s="28"/>
      <c r="D28" s="28">
        <v>9.9209999999999994</v>
      </c>
      <c r="E28" s="28">
        <v>10.452</v>
      </c>
      <c r="F28" s="28">
        <v>10.811</v>
      </c>
      <c r="G28" s="28">
        <v>11.154</v>
      </c>
      <c r="H28" s="28">
        <v>10.111000000000001</v>
      </c>
      <c r="I28" s="28">
        <v>9.7420000000000009</v>
      </c>
      <c r="J28" s="28">
        <v>8.8949999999999996</v>
      </c>
      <c r="K28" s="28">
        <v>8.3919999999999995</v>
      </c>
      <c r="L28" s="28">
        <v>8.2759999999999998</v>
      </c>
      <c r="M28" s="28">
        <v>8.1180000000000003</v>
      </c>
      <c r="N28" s="28">
        <v>7.3860000000000001</v>
      </c>
      <c r="O28" s="28">
        <v>6.67</v>
      </c>
      <c r="P28" s="28">
        <v>6.1790000000000003</v>
      </c>
      <c r="Q28" s="28">
        <v>6.6950000000000003</v>
      </c>
      <c r="R28" s="28">
        <v>6.6180000000000003</v>
      </c>
      <c r="S28" s="28">
        <v>6.0170000000000003</v>
      </c>
      <c r="T28" s="28">
        <v>6.319</v>
      </c>
      <c r="V28" s="46" t="s">
        <v>0</v>
      </c>
      <c r="W28" s="28"/>
      <c r="X28" s="28">
        <v>5.7119999999999997</v>
      </c>
      <c r="Y28" s="28">
        <v>5.702</v>
      </c>
      <c r="Z28" s="28">
        <v>5.6749999999999998</v>
      </c>
      <c r="AA28" s="28">
        <v>5.2270000000000003</v>
      </c>
      <c r="AB28" s="28">
        <v>5.2619999999999996</v>
      </c>
      <c r="AC28" s="28">
        <v>5.1639999999999997</v>
      </c>
      <c r="AD28" s="28">
        <v>4.7850000000000001</v>
      </c>
      <c r="AE28" s="28">
        <v>4.8029999999999999</v>
      </c>
      <c r="AF28" s="28">
        <v>4.8079999999999998</v>
      </c>
      <c r="AG28" s="28">
        <v>4.766</v>
      </c>
      <c r="AH28" s="28">
        <v>4.726</v>
      </c>
      <c r="AI28" s="28">
        <v>4.7030000000000003</v>
      </c>
      <c r="AJ28" s="28">
        <v>4.6820000000000004</v>
      </c>
      <c r="AK28" s="28">
        <v>4.6950000000000003</v>
      </c>
      <c r="AL28" s="28">
        <v>4.6539999999999999</v>
      </c>
      <c r="AM28" s="28">
        <v>4.6470000000000002</v>
      </c>
      <c r="AN28" s="28">
        <v>4.673</v>
      </c>
      <c r="AP28" s="298" t="s">
        <v>385</v>
      </c>
      <c r="AQ28" s="299">
        <f t="shared" ref="AQ28:BG28" si="17">+AQ11*100/AQ$17</f>
        <v>20.04049853993725</v>
      </c>
      <c r="AR28" s="299">
        <f t="shared" si="17"/>
        <v>17.440800504216263</v>
      </c>
      <c r="AS28" s="299">
        <f t="shared" si="17"/>
        <v>19.921232120776686</v>
      </c>
      <c r="AT28" s="299">
        <f t="shared" si="17"/>
        <v>18.923886617154839</v>
      </c>
      <c r="AU28" s="299">
        <f t="shared" si="17"/>
        <v>17.825301078917086</v>
      </c>
      <c r="AV28" s="299">
        <f t="shared" si="17"/>
        <v>15.720423777656231</v>
      </c>
      <c r="AW28" s="299">
        <f t="shared" si="17"/>
        <v>16.855056139677789</v>
      </c>
      <c r="AX28" s="299">
        <f t="shared" si="17"/>
        <v>17.066612620883888</v>
      </c>
      <c r="AY28" s="299">
        <f t="shared" si="17"/>
        <v>6.2892675909958466</v>
      </c>
      <c r="AZ28" s="299">
        <f t="shared" si="17"/>
        <v>12.787445149333346</v>
      </c>
      <c r="BA28" s="299">
        <f t="shared" si="17"/>
        <v>16.806823851691231</v>
      </c>
      <c r="BB28" s="299">
        <f t="shared" si="17"/>
        <v>13.289391829357601</v>
      </c>
      <c r="BC28" s="299">
        <f t="shared" si="17"/>
        <v>15.432904696592358</v>
      </c>
      <c r="BD28" s="299">
        <f t="shared" si="17"/>
        <v>15.810365328102463</v>
      </c>
      <c r="BE28" s="299">
        <f t="shared" si="17"/>
        <v>11.72838624960551</v>
      </c>
      <c r="BF28" s="299">
        <f t="shared" si="17"/>
        <v>18.613970519069511</v>
      </c>
      <c r="BG28" s="299">
        <f t="shared" si="17"/>
        <v>16.112112107102423</v>
      </c>
      <c r="BH28" s="299">
        <f t="shared" si="12"/>
        <v>15.921439924768841</v>
      </c>
      <c r="BI28" s="15" t="s">
        <v>397</v>
      </c>
      <c r="BJ28" s="14"/>
      <c r="BK28" s="14"/>
      <c r="BL28" s="14"/>
      <c r="BM28" s="14"/>
      <c r="BN28" s="14"/>
      <c r="BO28" s="14"/>
      <c r="BP28" s="14"/>
    </row>
    <row r="29" spans="2:68" s="2" customFormat="1" ht="12" customHeight="1" x14ac:dyDescent="0.3">
      <c r="B29" s="47" t="s">
        <v>1</v>
      </c>
      <c r="C29" s="30"/>
      <c r="D29" s="30">
        <v>30.221</v>
      </c>
      <c r="E29" s="30">
        <v>32.814999999999998</v>
      </c>
      <c r="F29" s="30">
        <v>31.411999999999999</v>
      </c>
      <c r="G29" s="30">
        <v>27.286000000000001</v>
      </c>
      <c r="H29" s="30"/>
      <c r="I29" s="30">
        <v>24.603999999999999</v>
      </c>
      <c r="J29" s="30">
        <v>22.914000000000001</v>
      </c>
      <c r="K29" s="30">
        <v>21.087</v>
      </c>
      <c r="L29" s="30">
        <v>19.591000000000001</v>
      </c>
      <c r="M29" s="30">
        <v>20.449000000000002</v>
      </c>
      <c r="N29" s="30"/>
      <c r="O29" s="30">
        <v>18.826000000000001</v>
      </c>
      <c r="P29" s="30">
        <v>16.789000000000001</v>
      </c>
      <c r="Q29" s="30">
        <v>15.657</v>
      </c>
      <c r="R29" s="30">
        <v>17.195</v>
      </c>
      <c r="S29" s="30">
        <v>16.850999999999999</v>
      </c>
      <c r="T29" s="30"/>
      <c r="V29" s="47" t="s">
        <v>1</v>
      </c>
      <c r="W29" s="30"/>
      <c r="X29" s="30">
        <v>5.6440000000000001</v>
      </c>
      <c r="Y29" s="30">
        <v>6.1239999999999997</v>
      </c>
      <c r="Z29" s="30">
        <v>5.7249999999999996</v>
      </c>
      <c r="AA29" s="30">
        <v>5.47</v>
      </c>
      <c r="AB29" s="30"/>
      <c r="AC29" s="30">
        <v>5.4870000000000001</v>
      </c>
      <c r="AD29" s="30">
        <v>5.391</v>
      </c>
      <c r="AE29" s="30">
        <v>5.343</v>
      </c>
      <c r="AF29" s="30">
        <v>5.3490000000000002</v>
      </c>
      <c r="AG29" s="30">
        <v>5.2629999999999999</v>
      </c>
      <c r="AH29" s="30"/>
      <c r="AI29" s="30">
        <v>5.3029999999999999</v>
      </c>
      <c r="AJ29" s="30">
        <v>5.2169999999999996</v>
      </c>
      <c r="AK29" s="30">
        <v>5.2309999999999999</v>
      </c>
      <c r="AL29" s="30">
        <v>5.1909999999999998</v>
      </c>
      <c r="AM29" s="30">
        <v>5.1289999999999996</v>
      </c>
      <c r="AN29" s="30"/>
      <c r="AP29" s="298" t="s">
        <v>386</v>
      </c>
      <c r="AQ29" s="299">
        <f t="shared" ref="AQ29:BG29" si="18">+AQ12*100/AQ$17</f>
        <v>-2.7180538219423385</v>
      </c>
      <c r="AR29" s="299">
        <f t="shared" si="18"/>
        <v>-0.63078527016212871</v>
      </c>
      <c r="AS29" s="299">
        <f t="shared" si="18"/>
        <v>2.4474586577321675</v>
      </c>
      <c r="AT29" s="299">
        <f t="shared" si="18"/>
        <v>7.9059602469748382</v>
      </c>
      <c r="AU29" s="299">
        <f t="shared" si="18"/>
        <v>3.1627599238774624</v>
      </c>
      <c r="AV29" s="299">
        <f t="shared" si="18"/>
        <v>1.7959179960532949</v>
      </c>
      <c r="AW29" s="299">
        <f t="shared" si="18"/>
        <v>5.3431427617722447</v>
      </c>
      <c r="AX29" s="299">
        <f t="shared" si="18"/>
        <v>5.8317108910899353</v>
      </c>
      <c r="AY29" s="299">
        <f t="shared" si="18"/>
        <v>2.7004787803116912</v>
      </c>
      <c r="AZ29" s="299">
        <f t="shared" si="18"/>
        <v>2.8592115574778103</v>
      </c>
      <c r="BA29" s="299">
        <f t="shared" si="18"/>
        <v>3.2822561047845995</v>
      </c>
      <c r="BB29" s="299">
        <f t="shared" si="18"/>
        <v>-0.29713669056516334</v>
      </c>
      <c r="BC29" s="299">
        <f t="shared" si="18"/>
        <v>3.8588916479054696</v>
      </c>
      <c r="BD29" s="299">
        <f t="shared" si="18"/>
        <v>5.7943918018046121</v>
      </c>
      <c r="BE29" s="299">
        <f t="shared" si="18"/>
        <v>2.0897605457053969</v>
      </c>
      <c r="BF29" s="299">
        <f t="shared" si="18"/>
        <v>3.9213345314514041</v>
      </c>
      <c r="BG29" s="299">
        <f t="shared" si="18"/>
        <v>0.49853470195547805</v>
      </c>
      <c r="BH29" s="299">
        <f t="shared" si="12"/>
        <v>2.8144608450721638</v>
      </c>
      <c r="BI29" s="15" t="s">
        <v>410</v>
      </c>
      <c r="BJ29" s="14"/>
      <c r="BK29" s="14"/>
      <c r="BL29" s="14"/>
      <c r="BM29" s="14"/>
      <c r="BN29" s="14"/>
      <c r="BO29" s="14"/>
      <c r="BP29" s="14"/>
    </row>
    <row r="30" spans="2:68" s="2" customFormat="1" ht="12" customHeight="1" x14ac:dyDescent="0.3">
      <c r="B30" s="47" t="s">
        <v>2</v>
      </c>
      <c r="C30" s="30">
        <v>14.477</v>
      </c>
      <c r="D30" s="30"/>
      <c r="E30" s="30">
        <v>12.824</v>
      </c>
      <c r="F30" s="30">
        <v>12.198</v>
      </c>
      <c r="G30" s="30">
        <v>11.746</v>
      </c>
      <c r="H30" s="30">
        <v>11.055</v>
      </c>
      <c r="I30" s="30">
        <v>10.086</v>
      </c>
      <c r="J30" s="30">
        <v>9.9030000000000005</v>
      </c>
      <c r="K30" s="30">
        <v>9.1210000000000004</v>
      </c>
      <c r="L30" s="30">
        <v>8.2409999999999997</v>
      </c>
      <c r="M30" s="30">
        <v>8.06</v>
      </c>
      <c r="N30" s="30"/>
      <c r="O30" s="30">
        <v>6.8140000000000001</v>
      </c>
      <c r="P30" s="30">
        <v>6.0529999999999999</v>
      </c>
      <c r="Q30" s="30">
        <v>6.4139999999999997</v>
      </c>
      <c r="R30" s="30">
        <v>5.7249999999999996</v>
      </c>
      <c r="S30" s="30">
        <v>5.6779999999999999</v>
      </c>
      <c r="T30" s="30"/>
      <c r="V30" s="47" t="s">
        <v>2</v>
      </c>
      <c r="W30" s="30">
        <v>4.7759999999999998</v>
      </c>
      <c r="X30" s="30"/>
      <c r="Y30" s="30">
        <v>4.7290000000000001</v>
      </c>
      <c r="Z30" s="30">
        <v>4.6970000000000001</v>
      </c>
      <c r="AA30" s="30">
        <v>4.673</v>
      </c>
      <c r="AB30" s="30">
        <v>4.6479999999999997</v>
      </c>
      <c r="AC30" s="30">
        <v>4.5819999999999999</v>
      </c>
      <c r="AD30" s="30">
        <v>4.6059999999999999</v>
      </c>
      <c r="AE30" s="30">
        <v>4.59</v>
      </c>
      <c r="AF30" s="30">
        <v>4.5439999999999996</v>
      </c>
      <c r="AG30" s="30">
        <v>4.5090000000000003</v>
      </c>
      <c r="AH30" s="30"/>
      <c r="AI30" s="30">
        <v>4.5110000000000001</v>
      </c>
      <c r="AJ30" s="30">
        <v>4.492</v>
      </c>
      <c r="AK30" s="30">
        <v>4.4829999999999997</v>
      </c>
      <c r="AL30" s="30">
        <v>4.4509999999999996</v>
      </c>
      <c r="AM30" s="30">
        <v>4.4530000000000003</v>
      </c>
      <c r="AN30" s="30"/>
      <c r="AP30" s="298" t="s">
        <v>387</v>
      </c>
      <c r="AQ30" s="299">
        <f t="shared" ref="AQ30:BG30" si="19">+AQ13*100/AQ$17</f>
        <v>3.0794221951204168</v>
      </c>
      <c r="AR30" s="299">
        <f t="shared" si="19"/>
        <v>13.804541826465581</v>
      </c>
      <c r="AS30" s="299">
        <f t="shared" si="19"/>
        <v>10.677149648150605</v>
      </c>
      <c r="AT30" s="299">
        <f t="shared" si="19"/>
        <v>5.4571236039059352</v>
      </c>
      <c r="AU30" s="299">
        <f t="shared" si="19"/>
        <v>6.2749318200709796</v>
      </c>
      <c r="AV30" s="299">
        <f t="shared" si="19"/>
        <v>1.193205721233854</v>
      </c>
      <c r="AW30" s="299">
        <f t="shared" si="19"/>
        <v>9.635013197112503</v>
      </c>
      <c r="AX30" s="299">
        <f t="shared" si="19"/>
        <v>14.095821559151636</v>
      </c>
      <c r="AY30" s="299">
        <f t="shared" si="19"/>
        <v>5.1472155398536659</v>
      </c>
      <c r="AZ30" s="299">
        <f t="shared" si="19"/>
        <v>3.9323931603970919</v>
      </c>
      <c r="BA30" s="299">
        <f t="shared" si="19"/>
        <v>12.921686874556853</v>
      </c>
      <c r="BB30" s="299">
        <f t="shared" si="19"/>
        <v>5.2530839729204848</v>
      </c>
      <c r="BC30" s="299">
        <f t="shared" si="19"/>
        <v>17.052351505660692</v>
      </c>
      <c r="BD30" s="299">
        <f t="shared" si="19"/>
        <v>11.594936808284633</v>
      </c>
      <c r="BE30" s="299">
        <f t="shared" si="19"/>
        <v>12.641099521475912</v>
      </c>
      <c r="BF30" s="299">
        <f t="shared" si="19"/>
        <v>3.1922780876097558</v>
      </c>
      <c r="BG30" s="299">
        <f t="shared" si="19"/>
        <v>5.2847136841105318</v>
      </c>
      <c r="BH30" s="299">
        <f t="shared" si="12"/>
        <v>8.3080569838871252</v>
      </c>
      <c r="BI30" s="15" t="s">
        <v>398</v>
      </c>
      <c r="BJ30" s="14"/>
      <c r="BK30" s="14"/>
      <c r="BL30" s="14"/>
      <c r="BM30" s="14"/>
      <c r="BN30" s="14"/>
      <c r="BO30" s="14"/>
      <c r="BP30" s="14"/>
    </row>
    <row r="31" spans="2:68" s="2" customFormat="1" ht="12" customHeight="1" x14ac:dyDescent="0.3">
      <c r="B31" s="47" t="s">
        <v>3</v>
      </c>
      <c r="C31" s="30"/>
      <c r="D31" s="30">
        <v>6.45</v>
      </c>
      <c r="E31" s="30"/>
      <c r="F31" s="30"/>
      <c r="G31" s="30">
        <v>5.4240000000000004</v>
      </c>
      <c r="H31" s="30"/>
      <c r="I31" s="30"/>
      <c r="J31" s="30">
        <v>4.2809999999999997</v>
      </c>
      <c r="K31" s="30"/>
      <c r="L31" s="30"/>
      <c r="M31" s="30">
        <v>4.1609999999999996</v>
      </c>
      <c r="N31" s="30"/>
      <c r="O31" s="30">
        <v>2.3719999999999999</v>
      </c>
      <c r="P31" s="30"/>
      <c r="Q31" s="30">
        <v>2.2109999999999999</v>
      </c>
      <c r="R31" s="30"/>
      <c r="S31" s="30">
        <v>2.0310000000000001</v>
      </c>
      <c r="T31" s="30"/>
      <c r="V31" s="47" t="s">
        <v>3</v>
      </c>
      <c r="W31" s="30"/>
      <c r="X31" s="30">
        <v>4.7460000000000004</v>
      </c>
      <c r="Y31" s="30"/>
      <c r="Z31" s="30"/>
      <c r="AA31" s="30">
        <v>4.6840000000000002</v>
      </c>
      <c r="AB31" s="30"/>
      <c r="AC31" s="30"/>
      <c r="AD31" s="30">
        <v>4.59</v>
      </c>
      <c r="AE31" s="30"/>
      <c r="AF31" s="30"/>
      <c r="AG31" s="30">
        <v>4.5359999999999996</v>
      </c>
      <c r="AH31" s="30"/>
      <c r="AI31" s="30">
        <v>4.4370000000000003</v>
      </c>
      <c r="AJ31" s="30"/>
      <c r="AK31" s="30">
        <v>4.4080000000000004</v>
      </c>
      <c r="AL31" s="30"/>
      <c r="AM31" s="30">
        <v>4.3789999999999996</v>
      </c>
      <c r="AN31" s="30"/>
      <c r="AP31" s="298" t="s">
        <v>388</v>
      </c>
      <c r="AQ31" s="299">
        <f t="shared" ref="AQ31:BG31" si="20">+AQ14*100/AQ$17</f>
        <v>14.787675087825983</v>
      </c>
      <c r="AR31" s="299">
        <f t="shared" si="20"/>
        <v>14.375632779823714</v>
      </c>
      <c r="AS31" s="299">
        <f t="shared" si="20"/>
        <v>21.465295227668271</v>
      </c>
      <c r="AT31" s="299">
        <f t="shared" si="20"/>
        <v>7.6194024576472987</v>
      </c>
      <c r="AU31" s="299">
        <f t="shared" si="20"/>
        <v>7.7881622631615226</v>
      </c>
      <c r="AV31" s="299">
        <f t="shared" si="20"/>
        <v>7.080862448786327</v>
      </c>
      <c r="AW31" s="299">
        <f t="shared" si="20"/>
        <v>17.690137646735366</v>
      </c>
      <c r="AX31" s="299">
        <f t="shared" si="20"/>
        <v>10.348000861614949</v>
      </c>
      <c r="AY31" s="299">
        <f t="shared" si="20"/>
        <v>13.768694095409492</v>
      </c>
      <c r="AZ31" s="299">
        <f t="shared" si="20"/>
        <v>16.640092537569124</v>
      </c>
      <c r="BA31" s="299">
        <f t="shared" si="20"/>
        <v>8.0036652356407387</v>
      </c>
      <c r="BB31" s="299">
        <f t="shared" si="20"/>
        <v>2.4188922138446927</v>
      </c>
      <c r="BC31" s="299">
        <f t="shared" si="20"/>
        <v>7.7954855381479078</v>
      </c>
      <c r="BD31" s="299">
        <f t="shared" si="20"/>
        <v>13.783556814851568</v>
      </c>
      <c r="BE31" s="299">
        <f t="shared" si="20"/>
        <v>12.066421466406343</v>
      </c>
      <c r="BF31" s="299">
        <f t="shared" si="20"/>
        <v>14.502941528730434</v>
      </c>
      <c r="BG31" s="299">
        <f t="shared" si="20"/>
        <v>8.1260331988690648</v>
      </c>
      <c r="BH31" s="299">
        <f t="shared" si="12"/>
        <v>11.662408906043108</v>
      </c>
      <c r="BI31" s="15" t="s">
        <v>399</v>
      </c>
      <c r="BJ31" s="14"/>
      <c r="BK31" s="14"/>
      <c r="BL31" s="14"/>
      <c r="BM31" s="14"/>
      <c r="BN31" s="14"/>
      <c r="BO31" s="14"/>
      <c r="BP31" s="14"/>
    </row>
    <row r="32" spans="2:68" s="2" customFormat="1" ht="12" customHeight="1" x14ac:dyDescent="0.3">
      <c r="B32" s="47" t="s">
        <v>4</v>
      </c>
      <c r="C32" s="30"/>
      <c r="D32" s="30">
        <v>13.186</v>
      </c>
      <c r="E32" s="30">
        <v>11.624000000000001</v>
      </c>
      <c r="F32" s="30">
        <v>12.500999999999999</v>
      </c>
      <c r="G32" s="30">
        <v>11.951000000000001</v>
      </c>
      <c r="H32" s="30">
        <v>11.335000000000001</v>
      </c>
      <c r="I32" s="30">
        <v>10.587</v>
      </c>
      <c r="J32" s="30">
        <v>13.098000000000001</v>
      </c>
      <c r="K32" s="30">
        <v>12.114000000000001</v>
      </c>
      <c r="L32" s="30">
        <v>11.571</v>
      </c>
      <c r="M32" s="30">
        <v>12.337</v>
      </c>
      <c r="N32" s="30">
        <v>12.297000000000001</v>
      </c>
      <c r="O32" s="30">
        <v>11.41</v>
      </c>
      <c r="P32" s="30">
        <v>10.891</v>
      </c>
      <c r="Q32" s="30">
        <v>9.7889999999999997</v>
      </c>
      <c r="R32" s="30">
        <v>9.4410000000000007</v>
      </c>
      <c r="S32" s="30">
        <v>8.8469999999999995</v>
      </c>
      <c r="T32" s="30">
        <v>8.468</v>
      </c>
      <c r="V32" s="47" t="s">
        <v>4</v>
      </c>
      <c r="W32" s="30"/>
      <c r="X32" s="30">
        <v>5.4809999999999999</v>
      </c>
      <c r="Y32" s="30">
        <v>5.415</v>
      </c>
      <c r="Z32" s="30">
        <v>6.03</v>
      </c>
      <c r="AA32" s="30">
        <v>5.8719999999999999</v>
      </c>
      <c r="AB32" s="30">
        <v>5.9390000000000001</v>
      </c>
      <c r="AC32" s="30">
        <v>5.96</v>
      </c>
      <c r="AD32" s="30">
        <v>4.9809999999999999</v>
      </c>
      <c r="AE32" s="30">
        <v>5.0439999999999996</v>
      </c>
      <c r="AF32" s="30">
        <v>4.9489999999999998</v>
      </c>
      <c r="AG32" s="30">
        <v>4.9960000000000004</v>
      </c>
      <c r="AH32" s="30">
        <v>4.992</v>
      </c>
      <c r="AI32" s="30">
        <v>4.9459999999999997</v>
      </c>
      <c r="AJ32" s="30">
        <v>4.9329999999999998</v>
      </c>
      <c r="AK32" s="30">
        <v>4.8739999999999997</v>
      </c>
      <c r="AL32" s="30">
        <v>4.9169999999999998</v>
      </c>
      <c r="AM32" s="30">
        <v>4.8</v>
      </c>
      <c r="AN32" s="30">
        <v>4.835</v>
      </c>
      <c r="AP32" s="298" t="s">
        <v>389</v>
      </c>
      <c r="AQ32" s="299">
        <f t="shared" ref="AQ32:BG32" si="21">+AQ15*100/AQ$17</f>
        <v>3.9410349526986077</v>
      </c>
      <c r="AR32" s="299">
        <f t="shared" si="21"/>
        <v>7.0371405559464488</v>
      </c>
      <c r="AS32" s="299">
        <f t="shared" si="21"/>
        <v>0.57496927621724458</v>
      </c>
      <c r="AT32" s="299">
        <f t="shared" si="21"/>
        <v>9.4015581458518973</v>
      </c>
      <c r="AU32" s="299">
        <f t="shared" si="21"/>
        <v>5.3097900562070297</v>
      </c>
      <c r="AV32" s="299">
        <f t="shared" si="21"/>
        <v>0.80106891589641804</v>
      </c>
      <c r="AW32" s="299">
        <f t="shared" si="21"/>
        <v>1.7278585949550884</v>
      </c>
      <c r="AX32" s="299">
        <f t="shared" si="21"/>
        <v>6.382829089852077</v>
      </c>
      <c r="AY32" s="299">
        <f t="shared" si="21"/>
        <v>8.8011957669628771</v>
      </c>
      <c r="AZ32" s="299">
        <f t="shared" si="21"/>
        <v>10.524063705043424</v>
      </c>
      <c r="BA32" s="299">
        <f t="shared" si="21"/>
        <v>7.5347574837705187</v>
      </c>
      <c r="BB32" s="299">
        <f t="shared" si="21"/>
        <v>6.387031499232358</v>
      </c>
      <c r="BC32" s="299">
        <f t="shared" si="21"/>
        <v>16.383294965133384</v>
      </c>
      <c r="BD32" s="299">
        <f t="shared" si="21"/>
        <v>6.914102894298698</v>
      </c>
      <c r="BE32" s="299">
        <f t="shared" si="21"/>
        <v>8.5517983084543925</v>
      </c>
      <c r="BF32" s="299">
        <f t="shared" si="21"/>
        <v>2.6258301725601529</v>
      </c>
      <c r="BG32" s="299">
        <f t="shared" si="21"/>
        <v>13.743658156699842</v>
      </c>
      <c r="BH32" s="299">
        <f t="shared" si="12"/>
        <v>6.8612930905753213</v>
      </c>
      <c r="BI32" s="15" t="s">
        <v>400</v>
      </c>
      <c r="BJ32" s="14"/>
      <c r="BK32" s="14"/>
      <c r="BL32" s="14"/>
      <c r="BM32" s="14"/>
      <c r="BN32" s="14"/>
      <c r="BO32" s="14"/>
      <c r="BP32" s="14"/>
    </row>
    <row r="33" spans="2:68" s="2" customFormat="1" ht="12" customHeight="1" x14ac:dyDescent="0.3">
      <c r="B33" s="47" t="s">
        <v>5</v>
      </c>
      <c r="C33" s="30"/>
      <c r="D33" s="30">
        <v>11.994999999999999</v>
      </c>
      <c r="E33" s="30">
        <v>8.4499999999999993</v>
      </c>
      <c r="F33" s="30">
        <v>7.944</v>
      </c>
      <c r="G33" s="30">
        <v>7.782</v>
      </c>
      <c r="H33" s="30">
        <v>6.5620000000000003</v>
      </c>
      <c r="I33" s="30">
        <v>7.4660000000000002</v>
      </c>
      <c r="J33" s="30">
        <v>6.0979999999999999</v>
      </c>
      <c r="K33" s="30">
        <v>5.4089999999999998</v>
      </c>
      <c r="L33" s="30">
        <v>5.0279999999999996</v>
      </c>
      <c r="M33" s="30">
        <v>5.1230000000000002</v>
      </c>
      <c r="N33" s="30">
        <v>4.915</v>
      </c>
      <c r="O33" s="30">
        <v>4.492</v>
      </c>
      <c r="P33" s="30">
        <v>4.2910000000000004</v>
      </c>
      <c r="Q33" s="30">
        <v>4.2750000000000004</v>
      </c>
      <c r="R33" s="30">
        <v>3.6360000000000001</v>
      </c>
      <c r="S33" s="30">
        <v>3.7770000000000001</v>
      </c>
      <c r="T33" s="30">
        <v>3.5619999999999998</v>
      </c>
      <c r="V33" s="47" t="s">
        <v>5</v>
      </c>
      <c r="W33" s="30"/>
      <c r="X33" s="30">
        <v>4.6500000000000004</v>
      </c>
      <c r="Y33" s="30">
        <v>4.8140000000000001</v>
      </c>
      <c r="Z33" s="30">
        <v>4.76</v>
      </c>
      <c r="AA33" s="30">
        <v>4.798</v>
      </c>
      <c r="AB33" s="30">
        <v>4.6769999999999996</v>
      </c>
      <c r="AC33" s="30">
        <v>4.7089999999999996</v>
      </c>
      <c r="AD33" s="30">
        <v>4.6719999999999997</v>
      </c>
      <c r="AE33" s="30">
        <v>4.6219999999999999</v>
      </c>
      <c r="AF33" s="30">
        <v>4.657</v>
      </c>
      <c r="AG33" s="30">
        <v>4.7050000000000001</v>
      </c>
      <c r="AH33" s="30">
        <v>4.5659999999999998</v>
      </c>
      <c r="AI33" s="30">
        <v>4.673</v>
      </c>
      <c r="AJ33" s="30">
        <v>4.5999999999999996</v>
      </c>
      <c r="AK33" s="30">
        <v>4.5430000000000001</v>
      </c>
      <c r="AL33" s="30">
        <v>4.4580000000000002</v>
      </c>
      <c r="AM33" s="30">
        <v>4.4859999999999998</v>
      </c>
      <c r="AN33" s="30">
        <v>4.4589999999999996</v>
      </c>
      <c r="AP33" s="298" t="s">
        <v>390</v>
      </c>
      <c r="AQ33" s="299">
        <f t="shared" ref="AQ33:BG33" si="22">+AQ16*100/AQ$17</f>
        <v>8.6608664037768115</v>
      </c>
      <c r="AR33" s="299">
        <f t="shared" si="22"/>
        <v>8.4821193687436072</v>
      </c>
      <c r="AS33" s="299">
        <f t="shared" si="22"/>
        <v>0.85741372685884565</v>
      </c>
      <c r="AT33" s="299">
        <f t="shared" si="22"/>
        <v>-3.5740788738119078</v>
      </c>
      <c r="AU33" s="299">
        <f t="shared" si="22"/>
        <v>9.7237070686522369</v>
      </c>
      <c r="AV33" s="299">
        <f t="shared" si="22"/>
        <v>3.4567791866362882</v>
      </c>
      <c r="AW33" s="299">
        <f t="shared" si="22"/>
        <v>6.103899087744602</v>
      </c>
      <c r="AX33" s="299">
        <f t="shared" si="22"/>
        <v>7.0582855750860771</v>
      </c>
      <c r="AY33" s="299">
        <f t="shared" si="22"/>
        <v>14.223411012105624</v>
      </c>
      <c r="AZ33" s="299">
        <f t="shared" si="22"/>
        <v>9.136375074441661</v>
      </c>
      <c r="BA33" s="299">
        <f t="shared" si="22"/>
        <v>6.4850771158123663</v>
      </c>
      <c r="BB33" s="299">
        <f t="shared" si="22"/>
        <v>34.286643493127926</v>
      </c>
      <c r="BC33" s="299">
        <f t="shared" si="22"/>
        <v>6.4932084715092673</v>
      </c>
      <c r="BD33" s="299">
        <f t="shared" si="22"/>
        <v>7.8549205078047848</v>
      </c>
      <c r="BE33" s="299">
        <f t="shared" si="22"/>
        <v>12.8020519234645</v>
      </c>
      <c r="BF33" s="299">
        <f t="shared" si="22"/>
        <v>8.1895427144579767</v>
      </c>
      <c r="BG33" s="299">
        <f t="shared" si="22"/>
        <v>11.550413279253473</v>
      </c>
      <c r="BH33" s="299">
        <f t="shared" si="12"/>
        <v>8.9288608903331834</v>
      </c>
      <c r="BI33" s="15" t="s">
        <v>401</v>
      </c>
      <c r="BJ33" s="14"/>
      <c r="BK33" s="14"/>
      <c r="BL33" s="14"/>
      <c r="BM33" s="14"/>
      <c r="BN33" s="14"/>
      <c r="BO33" s="14"/>
      <c r="BP33" s="14"/>
    </row>
    <row r="34" spans="2:68" s="2" customFormat="1" ht="12" customHeight="1" x14ac:dyDescent="0.3">
      <c r="B34" s="47" t="s">
        <v>6</v>
      </c>
      <c r="C34" s="30"/>
      <c r="D34" s="30">
        <v>11.378</v>
      </c>
      <c r="E34" s="30">
        <v>11.013999999999999</v>
      </c>
      <c r="F34" s="30">
        <v>10.442</v>
      </c>
      <c r="G34" s="30">
        <v>9.0990000000000002</v>
      </c>
      <c r="H34" s="30">
        <v>9.3949999999999996</v>
      </c>
      <c r="I34" s="30">
        <v>15.2</v>
      </c>
      <c r="J34" s="30">
        <v>14.45</v>
      </c>
      <c r="K34" s="30">
        <v>12.363</v>
      </c>
      <c r="L34" s="30">
        <v>13.135</v>
      </c>
      <c r="M34" s="30">
        <v>12.914999999999999</v>
      </c>
      <c r="N34" s="30">
        <v>12.176</v>
      </c>
      <c r="O34" s="30">
        <v>12.115</v>
      </c>
      <c r="P34" s="30">
        <v>12.63</v>
      </c>
      <c r="Q34" s="30">
        <v>12.071999999999999</v>
      </c>
      <c r="R34" s="30">
        <v>10.57</v>
      </c>
      <c r="S34" s="30">
        <v>10.045999999999999</v>
      </c>
      <c r="T34" s="30">
        <v>8.9420000000000002</v>
      </c>
      <c r="V34" s="47" t="s">
        <v>6</v>
      </c>
      <c r="W34" s="30"/>
      <c r="X34" s="30">
        <v>5.2080000000000002</v>
      </c>
      <c r="Y34" s="30">
        <v>5.1230000000000002</v>
      </c>
      <c r="Z34" s="30">
        <v>5.0670000000000002</v>
      </c>
      <c r="AA34" s="30">
        <v>5.109</v>
      </c>
      <c r="AB34" s="30">
        <v>5.0880000000000001</v>
      </c>
      <c r="AC34" s="30">
        <v>4.8899999999999997</v>
      </c>
      <c r="AD34" s="30">
        <v>4.8559999999999999</v>
      </c>
      <c r="AE34" s="30">
        <v>4.8140000000000001</v>
      </c>
      <c r="AF34" s="30">
        <v>4.8230000000000004</v>
      </c>
      <c r="AG34" s="30">
        <v>4.8490000000000002</v>
      </c>
      <c r="AH34" s="30">
        <v>4.867</v>
      </c>
      <c r="AI34" s="30">
        <v>4.8380000000000001</v>
      </c>
      <c r="AJ34" s="30">
        <v>4.7939999999999996</v>
      </c>
      <c r="AK34" s="30">
        <v>4.7770000000000001</v>
      </c>
      <c r="AL34" s="30">
        <v>4.7889999999999997</v>
      </c>
      <c r="AM34" s="30">
        <v>4.7869999999999999</v>
      </c>
      <c r="AN34" s="30">
        <v>4.6950000000000003</v>
      </c>
      <c r="AP34" s="300"/>
      <c r="AQ34" s="301">
        <f t="shared" ref="AQ34:BG34" si="23">+AQ17*100/AQ$17</f>
        <v>100.00000000000001</v>
      </c>
      <c r="AR34" s="301">
        <f t="shared" si="23"/>
        <v>100</v>
      </c>
      <c r="AS34" s="301">
        <f t="shared" si="23"/>
        <v>99.999999999999986</v>
      </c>
      <c r="AT34" s="301">
        <f t="shared" si="23"/>
        <v>100</v>
      </c>
      <c r="AU34" s="301">
        <f t="shared" si="23"/>
        <v>100</v>
      </c>
      <c r="AV34" s="301">
        <f t="shared" si="23"/>
        <v>100</v>
      </c>
      <c r="AW34" s="301">
        <f t="shared" si="23"/>
        <v>100</v>
      </c>
      <c r="AX34" s="301">
        <f t="shared" si="23"/>
        <v>100</v>
      </c>
      <c r="AY34" s="301">
        <f t="shared" si="23"/>
        <v>100.00000000000001</v>
      </c>
      <c r="AZ34" s="301">
        <f t="shared" si="23"/>
        <v>100</v>
      </c>
      <c r="BA34" s="301">
        <f t="shared" si="23"/>
        <v>100</v>
      </c>
      <c r="BB34" s="301">
        <f t="shared" si="23"/>
        <v>100</v>
      </c>
      <c r="BC34" s="301">
        <f t="shared" si="23"/>
        <v>100</v>
      </c>
      <c r="BD34" s="301">
        <f t="shared" si="23"/>
        <v>100</v>
      </c>
      <c r="BE34" s="301">
        <f t="shared" si="23"/>
        <v>100.00000000000001</v>
      </c>
      <c r="BF34" s="301">
        <f t="shared" si="23"/>
        <v>100</v>
      </c>
      <c r="BG34" s="301">
        <f t="shared" si="23"/>
        <v>100</v>
      </c>
      <c r="BH34" s="301">
        <f t="shared" si="12"/>
        <v>100</v>
      </c>
      <c r="BI34" s="206"/>
      <c r="BJ34" s="14"/>
      <c r="BK34" s="14"/>
      <c r="BL34" s="14"/>
      <c r="BM34" s="14"/>
      <c r="BN34" s="14"/>
      <c r="BO34" s="14"/>
      <c r="BP34" s="14"/>
    </row>
    <row r="35" spans="2:68" s="2" customFormat="1" ht="12" customHeight="1" x14ac:dyDescent="0.3">
      <c r="B35" s="47" t="s">
        <v>7</v>
      </c>
      <c r="C35" s="30"/>
      <c r="D35" s="30">
        <v>20.774000000000001</v>
      </c>
      <c r="E35" s="30">
        <v>19.266999999999999</v>
      </c>
      <c r="F35" s="30"/>
      <c r="G35" s="30">
        <v>19.829000000000001</v>
      </c>
      <c r="H35" s="30">
        <v>20.108000000000001</v>
      </c>
      <c r="I35" s="30">
        <v>18.225999999999999</v>
      </c>
      <c r="J35" s="30">
        <v>15.638</v>
      </c>
      <c r="K35" s="30">
        <v>13.731</v>
      </c>
      <c r="L35" s="30">
        <v>15.375999999999999</v>
      </c>
      <c r="M35" s="30">
        <v>15.244999999999999</v>
      </c>
      <c r="N35" s="30">
        <v>12.334</v>
      </c>
      <c r="O35" s="30">
        <v>10.417999999999999</v>
      </c>
      <c r="P35" s="30">
        <v>9.6780000000000008</v>
      </c>
      <c r="Q35" s="30">
        <v>9.6229999999999993</v>
      </c>
      <c r="R35" s="30">
        <v>8.843</v>
      </c>
      <c r="S35" s="30">
        <v>7.72</v>
      </c>
      <c r="T35" s="30">
        <v>7.343</v>
      </c>
      <c r="V35" s="47" t="s">
        <v>7</v>
      </c>
      <c r="W35" s="30"/>
      <c r="X35" s="30">
        <v>5.5919999999999996</v>
      </c>
      <c r="Y35" s="30">
        <v>5.3840000000000003</v>
      </c>
      <c r="Z35" s="30"/>
      <c r="AA35" s="30">
        <v>5.4169999999999998</v>
      </c>
      <c r="AB35" s="30">
        <v>5.5369999999999999</v>
      </c>
      <c r="AC35" s="30">
        <v>5.4119999999999999</v>
      </c>
      <c r="AD35" s="30">
        <v>5.194</v>
      </c>
      <c r="AE35" s="30">
        <v>5.0960000000000001</v>
      </c>
      <c r="AF35" s="30">
        <v>5.1950000000000003</v>
      </c>
      <c r="AG35" s="30">
        <v>5.1849999999999996</v>
      </c>
      <c r="AH35" s="30">
        <v>5.133</v>
      </c>
      <c r="AI35" s="30">
        <v>5.0199999999999996</v>
      </c>
      <c r="AJ35" s="30">
        <v>4.9569999999999999</v>
      </c>
      <c r="AK35" s="30">
        <v>4.9290000000000003</v>
      </c>
      <c r="AL35" s="30">
        <v>4.915</v>
      </c>
      <c r="AM35" s="30">
        <v>4.8650000000000002</v>
      </c>
      <c r="AN35" s="30">
        <v>4.7939999999999996</v>
      </c>
      <c r="AP35" s="45" t="s">
        <v>116</v>
      </c>
      <c r="AQ35" s="14"/>
      <c r="AR35" s="14"/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  <c r="BL35" s="14"/>
      <c r="BM35" s="14"/>
      <c r="BN35" s="14"/>
      <c r="BO35" s="14"/>
      <c r="BP35" s="14"/>
    </row>
    <row r="36" spans="2:68" s="2" customFormat="1" ht="12" customHeight="1" x14ac:dyDescent="0.3">
      <c r="B36" s="47" t="s">
        <v>8</v>
      </c>
      <c r="C36" s="30"/>
      <c r="D36" s="30">
        <v>41.052</v>
      </c>
      <c r="E36" s="30"/>
      <c r="F36" s="30">
        <v>35.573999999999998</v>
      </c>
      <c r="G36" s="30">
        <v>34.756</v>
      </c>
      <c r="H36" s="30">
        <v>35.380000000000003</v>
      </c>
      <c r="I36" s="30"/>
      <c r="J36" s="30">
        <v>34.597000000000001</v>
      </c>
      <c r="K36" s="30"/>
      <c r="L36" s="30"/>
      <c r="M36" s="30"/>
      <c r="N36" s="30">
        <v>35.253</v>
      </c>
      <c r="O36" s="30">
        <v>35.332999999999998</v>
      </c>
      <c r="P36" s="30">
        <v>31.733000000000001</v>
      </c>
      <c r="Q36" s="30">
        <v>30.123000000000001</v>
      </c>
      <c r="R36" s="30">
        <v>29.248999999999999</v>
      </c>
      <c r="S36" s="30">
        <v>27.292999999999999</v>
      </c>
      <c r="T36" s="30">
        <v>29.762</v>
      </c>
      <c r="V36" s="47" t="s">
        <v>8</v>
      </c>
      <c r="W36" s="30"/>
      <c r="X36" s="30">
        <v>6.42</v>
      </c>
      <c r="Y36" s="30"/>
      <c r="Z36" s="30">
        <v>6.0720000000000001</v>
      </c>
      <c r="AA36" s="30">
        <v>6.0049999999999999</v>
      </c>
      <c r="AB36" s="30">
        <v>6.17</v>
      </c>
      <c r="AC36" s="30"/>
      <c r="AD36" s="30">
        <v>6.2290000000000001</v>
      </c>
      <c r="AE36" s="30"/>
      <c r="AF36" s="30"/>
      <c r="AG36" s="30"/>
      <c r="AH36" s="30">
        <v>6.1390000000000002</v>
      </c>
      <c r="AI36" s="30">
        <v>6.1429999999999998</v>
      </c>
      <c r="AJ36" s="30">
        <v>5.9749999999999996</v>
      </c>
      <c r="AK36" s="30">
        <v>5.9349999999999996</v>
      </c>
      <c r="AL36" s="30">
        <v>5.98</v>
      </c>
      <c r="AM36" s="30">
        <v>5.8120000000000003</v>
      </c>
      <c r="AN36" s="30">
        <v>5.9009999999999998</v>
      </c>
      <c r="AP36" s="14"/>
      <c r="AQ36" s="14"/>
      <c r="AR36" s="14"/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  <c r="BL36" s="14"/>
      <c r="BM36" s="14"/>
      <c r="BN36" s="14"/>
      <c r="BO36" s="14"/>
      <c r="BP36" s="14"/>
    </row>
    <row r="37" spans="2:68" s="2" customFormat="1" ht="12" customHeight="1" x14ac:dyDescent="0.3">
      <c r="B37" s="47" t="s">
        <v>9</v>
      </c>
      <c r="C37" s="30">
        <v>27.544</v>
      </c>
      <c r="D37" s="30"/>
      <c r="E37" s="30">
        <v>28.291</v>
      </c>
      <c r="F37" s="30">
        <v>30.21</v>
      </c>
      <c r="G37" s="30">
        <v>28.855</v>
      </c>
      <c r="H37" s="30">
        <v>25.821999999999999</v>
      </c>
      <c r="I37" s="30">
        <v>32.475999999999999</v>
      </c>
      <c r="J37" s="30">
        <v>29.974</v>
      </c>
      <c r="K37" s="30">
        <v>28.562999999999999</v>
      </c>
      <c r="L37" s="30">
        <v>27.53</v>
      </c>
      <c r="M37" s="30">
        <v>27.074999999999999</v>
      </c>
      <c r="N37" s="30">
        <v>25.312000000000001</v>
      </c>
      <c r="O37" s="30">
        <v>25.725000000000001</v>
      </c>
      <c r="P37" s="30">
        <v>25.364000000000001</v>
      </c>
      <c r="Q37" s="30">
        <v>24.346</v>
      </c>
      <c r="R37" s="30">
        <v>22.870999999999999</v>
      </c>
      <c r="S37" s="30">
        <v>22.734999999999999</v>
      </c>
      <c r="T37" s="30">
        <v>20.286000000000001</v>
      </c>
      <c r="V37" s="47" t="s">
        <v>9</v>
      </c>
      <c r="W37" s="30">
        <v>5.984</v>
      </c>
      <c r="X37" s="30"/>
      <c r="Y37" s="30">
        <v>5.98</v>
      </c>
      <c r="Z37" s="30">
        <v>6.12</v>
      </c>
      <c r="AA37" s="30">
        <v>6</v>
      </c>
      <c r="AB37" s="30">
        <v>5.9390000000000001</v>
      </c>
      <c r="AC37" s="30">
        <v>5.8390000000000004</v>
      </c>
      <c r="AD37" s="30">
        <v>5.726</v>
      </c>
      <c r="AE37" s="30">
        <v>5.6890000000000001</v>
      </c>
      <c r="AF37" s="30">
        <v>5.6769999999999996</v>
      </c>
      <c r="AG37" s="30">
        <v>5.6029999999999998</v>
      </c>
      <c r="AH37" s="30">
        <v>5.5620000000000003</v>
      </c>
      <c r="AI37" s="30">
        <v>5.5670000000000002</v>
      </c>
      <c r="AJ37" s="30">
        <v>5.5279999999999996</v>
      </c>
      <c r="AK37" s="30">
        <v>5.4589999999999996</v>
      </c>
      <c r="AL37" s="30">
        <v>5.4039999999999999</v>
      </c>
      <c r="AM37" s="30">
        <v>5.41</v>
      </c>
      <c r="AN37" s="30">
        <v>5.2590000000000003</v>
      </c>
      <c r="AP37" s="14"/>
      <c r="AQ37" s="14"/>
      <c r="AR37" s="14"/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  <c r="BL37" s="14"/>
      <c r="BM37" s="14"/>
      <c r="BN37" s="14"/>
      <c r="BO37" s="14"/>
      <c r="BP37" s="14"/>
    </row>
    <row r="38" spans="2:68" s="2" customFormat="1" ht="12" customHeight="1" x14ac:dyDescent="0.3">
      <c r="B38" s="47" t="s">
        <v>11</v>
      </c>
      <c r="C38" s="30"/>
      <c r="D38" s="30">
        <v>16.093</v>
      </c>
      <c r="E38" s="30"/>
      <c r="F38" s="30">
        <v>14.757</v>
      </c>
      <c r="G38" s="30"/>
      <c r="H38" s="30">
        <v>12.044</v>
      </c>
      <c r="I38" s="30">
        <v>11.682</v>
      </c>
      <c r="J38" s="30">
        <v>10.204000000000001</v>
      </c>
      <c r="K38" s="30"/>
      <c r="L38" s="30">
        <v>10.468</v>
      </c>
      <c r="M38" s="30"/>
      <c r="N38" s="30">
        <v>9.1129999999999995</v>
      </c>
      <c r="O38" s="30"/>
      <c r="P38" s="30">
        <v>7.6070000000000002</v>
      </c>
      <c r="Q38" s="30"/>
      <c r="R38" s="30">
        <v>6.2140000000000004</v>
      </c>
      <c r="S38" s="30"/>
      <c r="T38" s="30"/>
      <c r="V38" s="47" t="s">
        <v>11</v>
      </c>
      <c r="W38" s="30"/>
      <c r="X38" s="30">
        <v>5.41</v>
      </c>
      <c r="Y38" s="30"/>
      <c r="Z38" s="30">
        <v>5.2290000000000001</v>
      </c>
      <c r="AA38" s="30"/>
      <c r="AB38" s="30">
        <v>5.1070000000000002</v>
      </c>
      <c r="AC38" s="30">
        <v>5.14</v>
      </c>
      <c r="AD38" s="30">
        <v>4.9189999999999996</v>
      </c>
      <c r="AE38" s="30"/>
      <c r="AF38" s="30">
        <v>5.0019999999999998</v>
      </c>
      <c r="AG38" s="30"/>
      <c r="AH38" s="30">
        <v>4.8940000000000001</v>
      </c>
      <c r="AI38" s="30"/>
      <c r="AJ38" s="30">
        <v>4.8689999999999998</v>
      </c>
      <c r="AK38" s="30"/>
      <c r="AL38" s="30">
        <v>4.742</v>
      </c>
      <c r="AM38" s="30"/>
      <c r="AN38" s="30"/>
      <c r="AP38" s="14"/>
      <c r="AQ38" s="14"/>
      <c r="AR38" s="14"/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  <c r="BL38" s="14"/>
      <c r="BM38" s="14"/>
      <c r="BN38" s="14"/>
      <c r="BO38" s="14"/>
      <c r="BP38" s="14"/>
    </row>
    <row r="39" spans="2:68" s="2" customFormat="1" ht="12" customHeight="1" x14ac:dyDescent="0.3">
      <c r="B39" s="47" t="s">
        <v>12</v>
      </c>
      <c r="C39" s="30"/>
      <c r="D39" s="30"/>
      <c r="E39" s="30">
        <v>42.320999999999998</v>
      </c>
      <c r="F39" s="30"/>
      <c r="G39" s="30"/>
      <c r="H39" s="30"/>
      <c r="I39" s="30">
        <v>42.743000000000002</v>
      </c>
      <c r="J39" s="30"/>
      <c r="K39" s="30"/>
      <c r="L39" s="30"/>
      <c r="M39" s="30">
        <v>33.21</v>
      </c>
      <c r="N39" s="30">
        <v>29.943000000000001</v>
      </c>
      <c r="O39" s="30">
        <v>28.041</v>
      </c>
      <c r="P39" s="30">
        <v>27.007999999999999</v>
      </c>
      <c r="Q39" s="30"/>
      <c r="R39" s="30">
        <v>32.594000000000001</v>
      </c>
      <c r="S39" s="30"/>
      <c r="T39" s="30"/>
      <c r="V39" s="47" t="s">
        <v>12</v>
      </c>
      <c r="W39" s="30"/>
      <c r="X39" s="30"/>
      <c r="Y39" s="30">
        <v>6.3609999999999998</v>
      </c>
      <c r="Z39" s="30"/>
      <c r="AA39" s="30"/>
      <c r="AB39" s="30"/>
      <c r="AC39" s="30">
        <v>6.4359999999999999</v>
      </c>
      <c r="AD39" s="30"/>
      <c r="AE39" s="30"/>
      <c r="AF39" s="30"/>
      <c r="AG39" s="30">
        <v>6.3449999999999998</v>
      </c>
      <c r="AH39" s="30">
        <v>5.665</v>
      </c>
      <c r="AI39" s="30">
        <v>5.6260000000000003</v>
      </c>
      <c r="AJ39" s="30">
        <v>5.57</v>
      </c>
      <c r="AK39" s="30"/>
      <c r="AL39" s="30">
        <v>5.8840000000000003</v>
      </c>
      <c r="AM39" s="30"/>
      <c r="AN39" s="30"/>
      <c r="AP39" s="14"/>
      <c r="AQ39" s="14"/>
      <c r="AR39" s="14"/>
      <c r="AS39" s="14"/>
      <c r="AT39" s="14"/>
      <c r="AU39" s="14"/>
      <c r="AV39" s="14"/>
      <c r="AW39" s="14"/>
      <c r="AX39" s="14"/>
      <c r="AY39" s="14"/>
      <c r="AZ39" s="14"/>
      <c r="BA39" s="14"/>
      <c r="BB39" s="14"/>
      <c r="BC39" s="14"/>
      <c r="BD39" s="14"/>
      <c r="BE39" s="14"/>
      <c r="BF39" s="14"/>
      <c r="BG39" s="14"/>
      <c r="BH39" s="14"/>
      <c r="BI39" s="14"/>
      <c r="BJ39" s="14"/>
      <c r="BK39" s="14"/>
      <c r="BL39" s="14"/>
      <c r="BM39" s="14"/>
      <c r="BN39" s="14"/>
      <c r="BO39" s="14"/>
      <c r="BP39" s="14"/>
    </row>
    <row r="40" spans="2:68" s="2" customFormat="1" ht="12" customHeight="1" x14ac:dyDescent="0.3">
      <c r="B40" s="47" t="s">
        <v>13</v>
      </c>
      <c r="C40" s="30"/>
      <c r="D40" s="172"/>
      <c r="E40" s="30">
        <v>18.074000000000002</v>
      </c>
      <c r="F40" s="30">
        <v>17.646000000000001</v>
      </c>
      <c r="G40" s="30">
        <v>16.135999999999999</v>
      </c>
      <c r="H40" s="30">
        <v>15.885</v>
      </c>
      <c r="I40" s="30">
        <v>15.395</v>
      </c>
      <c r="J40" s="30">
        <v>15.393000000000001</v>
      </c>
      <c r="K40" s="30">
        <v>14.446</v>
      </c>
      <c r="L40" s="30">
        <v>13.494</v>
      </c>
      <c r="M40" s="30">
        <v>12.986000000000001</v>
      </c>
      <c r="N40" s="30">
        <v>12.836</v>
      </c>
      <c r="O40" s="30">
        <v>11.877000000000001</v>
      </c>
      <c r="P40" s="30">
        <v>11.19</v>
      </c>
      <c r="Q40" s="30">
        <v>11.065</v>
      </c>
      <c r="R40" s="30">
        <v>10.657</v>
      </c>
      <c r="S40" s="30">
        <v>10.208</v>
      </c>
      <c r="T40" s="30"/>
      <c r="V40" s="47" t="s">
        <v>13</v>
      </c>
      <c r="W40" s="30"/>
      <c r="X40" s="172"/>
      <c r="Y40" s="30">
        <v>5.6390000000000002</v>
      </c>
      <c r="Z40" s="30">
        <v>5.6310000000000002</v>
      </c>
      <c r="AA40" s="30">
        <v>5.5919999999999996</v>
      </c>
      <c r="AB40" s="30">
        <v>5.5419999999999998</v>
      </c>
      <c r="AC40" s="30">
        <v>5.4589999999999996</v>
      </c>
      <c r="AD40" s="30">
        <v>5.5270000000000001</v>
      </c>
      <c r="AE40" s="30">
        <v>5.4630000000000001</v>
      </c>
      <c r="AF40" s="30">
        <v>5.5220000000000002</v>
      </c>
      <c r="AG40" s="30">
        <v>5.4429999999999996</v>
      </c>
      <c r="AH40" s="30">
        <v>5.4420000000000002</v>
      </c>
      <c r="AI40" s="30">
        <v>5.407</v>
      </c>
      <c r="AJ40" s="30">
        <v>5.3730000000000002</v>
      </c>
      <c r="AK40" s="30">
        <v>5.3780000000000001</v>
      </c>
      <c r="AL40" s="30">
        <v>5.4059999999999997</v>
      </c>
      <c r="AM40" s="30">
        <v>5.3250000000000002</v>
      </c>
      <c r="AN40" s="30"/>
      <c r="AP40" s="14"/>
      <c r="AQ40" s="14"/>
      <c r="AR40" s="14"/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  <c r="BL40" s="14"/>
      <c r="BM40" s="14"/>
      <c r="BN40" s="14"/>
      <c r="BO40" s="14"/>
      <c r="BP40" s="14"/>
    </row>
    <row r="41" spans="2:68" s="2" customFormat="1" ht="12" customHeight="1" x14ac:dyDescent="0.3">
      <c r="B41" s="47" t="s">
        <v>14</v>
      </c>
      <c r="C41" s="30"/>
      <c r="D41" s="30">
        <v>27.545999999999999</v>
      </c>
      <c r="E41" s="30">
        <v>28.067</v>
      </c>
      <c r="F41" s="30">
        <v>27.245999999999999</v>
      </c>
      <c r="G41" s="30">
        <v>24.925999999999998</v>
      </c>
      <c r="H41" s="30">
        <v>24.366</v>
      </c>
      <c r="I41" s="30">
        <v>23.643000000000001</v>
      </c>
      <c r="J41" s="30">
        <v>23.425999999999998</v>
      </c>
      <c r="K41" s="30">
        <v>21.064</v>
      </c>
      <c r="L41" s="30">
        <v>20.36</v>
      </c>
      <c r="M41" s="30">
        <v>19.242999999999999</v>
      </c>
      <c r="N41" s="30">
        <v>18.010999999999999</v>
      </c>
      <c r="O41" s="174">
        <v>17.779</v>
      </c>
      <c r="P41" s="30">
        <v>16.381</v>
      </c>
      <c r="Q41" s="30">
        <v>15.853999999999999</v>
      </c>
      <c r="R41" s="30">
        <v>14.839</v>
      </c>
      <c r="S41" s="30">
        <v>13.704000000000001</v>
      </c>
      <c r="T41" s="30">
        <v>12.736000000000001</v>
      </c>
      <c r="V41" s="47" t="s">
        <v>14</v>
      </c>
      <c r="W41" s="30"/>
      <c r="X41" s="30">
        <v>5.5279999999999996</v>
      </c>
      <c r="Y41" s="30">
        <v>5.58</v>
      </c>
      <c r="Z41" s="30">
        <v>5.6029999999999998</v>
      </c>
      <c r="AA41" s="30">
        <v>5.548</v>
      </c>
      <c r="AB41" s="30">
        <v>5.476</v>
      </c>
      <c r="AC41" s="30">
        <v>5.4359999999999999</v>
      </c>
      <c r="AD41" s="30">
        <v>5.4219999999999997</v>
      </c>
      <c r="AE41" s="30">
        <v>5.3339999999999996</v>
      </c>
      <c r="AF41" s="30">
        <v>5.32</v>
      </c>
      <c r="AG41" s="30">
        <v>5.2350000000000003</v>
      </c>
      <c r="AH41" s="30">
        <v>5.2030000000000003</v>
      </c>
      <c r="AI41" s="30">
        <v>5.1740000000000004</v>
      </c>
      <c r="AJ41" s="30">
        <v>5.0860000000000003</v>
      </c>
      <c r="AK41" s="30">
        <v>5.0439999999999996</v>
      </c>
      <c r="AL41" s="30">
        <v>4.952</v>
      </c>
      <c r="AM41" s="30">
        <v>4.88</v>
      </c>
      <c r="AN41" s="30">
        <v>4.8280000000000003</v>
      </c>
      <c r="AP41" s="14"/>
      <c r="AQ41" s="14"/>
      <c r="AR41" s="14"/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  <c r="BM41" s="14"/>
      <c r="BN41" s="14"/>
      <c r="BO41" s="14"/>
      <c r="BP41" s="14"/>
    </row>
    <row r="42" spans="2:68" s="2" customFormat="1" ht="12" customHeight="1" x14ac:dyDescent="0.3">
      <c r="B42" s="47" t="s">
        <v>15</v>
      </c>
      <c r="C42" s="30"/>
      <c r="D42" s="30">
        <v>33.167999999999999</v>
      </c>
      <c r="E42" s="30"/>
      <c r="F42" s="30">
        <v>35.173999999999999</v>
      </c>
      <c r="G42" s="30">
        <v>33.808</v>
      </c>
      <c r="H42" s="30">
        <v>32.325000000000003</v>
      </c>
      <c r="I42" s="30">
        <v>30.725000000000001</v>
      </c>
      <c r="J42" s="30">
        <v>31.678000000000001</v>
      </c>
      <c r="K42" s="30">
        <v>29.466999999999999</v>
      </c>
      <c r="L42" s="30">
        <v>24.722000000000001</v>
      </c>
      <c r="M42" s="30">
        <v>22.291</v>
      </c>
      <c r="N42" s="30">
        <v>21.777000000000001</v>
      </c>
      <c r="O42" s="30">
        <v>19.545999999999999</v>
      </c>
      <c r="P42" s="30">
        <v>19.41</v>
      </c>
      <c r="Q42" s="30">
        <v>16.605</v>
      </c>
      <c r="R42" s="30">
        <v>16.335999999999999</v>
      </c>
      <c r="S42" s="30">
        <v>15.367000000000001</v>
      </c>
      <c r="T42" s="30">
        <v>16.082999999999998</v>
      </c>
      <c r="V42" s="47" t="s">
        <v>15</v>
      </c>
      <c r="W42" s="30"/>
      <c r="X42" s="30">
        <v>5.7480000000000002</v>
      </c>
      <c r="Y42" s="30"/>
      <c r="Z42" s="30">
        <v>5.7729999999999997</v>
      </c>
      <c r="AA42" s="30">
        <v>5.7560000000000002</v>
      </c>
      <c r="AB42" s="30">
        <v>5.569</v>
      </c>
      <c r="AC42" s="30">
        <v>5.5190000000000001</v>
      </c>
      <c r="AD42" s="30">
        <v>5.516</v>
      </c>
      <c r="AE42" s="30">
        <v>5.4210000000000003</v>
      </c>
      <c r="AF42" s="30">
        <v>5.4269999999999996</v>
      </c>
      <c r="AG42" s="30">
        <v>5.3220000000000001</v>
      </c>
      <c r="AH42" s="30">
        <v>5.3049999999999997</v>
      </c>
      <c r="AI42" s="30">
        <v>5.1950000000000003</v>
      </c>
      <c r="AJ42" s="30">
        <v>5.1580000000000004</v>
      </c>
      <c r="AK42" s="30">
        <v>5.0659999999999998</v>
      </c>
      <c r="AL42" s="30">
        <v>5.1970000000000001</v>
      </c>
      <c r="AM42" s="30">
        <v>5.0289999999999999</v>
      </c>
      <c r="AN42" s="30">
        <v>5.0670000000000002</v>
      </c>
      <c r="AP42" s="14"/>
      <c r="AQ42" s="14"/>
      <c r="AR42" s="14"/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  <c r="BL42" s="14"/>
      <c r="BM42" s="14"/>
      <c r="BN42" s="14"/>
      <c r="BO42" s="14"/>
      <c r="BP42" s="14"/>
    </row>
    <row r="43" spans="2:68" s="2" customFormat="1" ht="12" customHeight="1" x14ac:dyDescent="0.3">
      <c r="B43" s="47" t="s">
        <v>16</v>
      </c>
      <c r="C43" s="30"/>
      <c r="D43" s="30">
        <v>33.948</v>
      </c>
      <c r="E43" s="30">
        <v>32.505000000000003</v>
      </c>
      <c r="F43" s="30">
        <v>31.632999999999999</v>
      </c>
      <c r="G43" s="30">
        <v>30.765000000000001</v>
      </c>
      <c r="H43" s="30">
        <v>30.687999999999999</v>
      </c>
      <c r="I43" s="30">
        <v>29.158000000000001</v>
      </c>
      <c r="J43" s="30">
        <v>28.623999999999999</v>
      </c>
      <c r="K43" s="30">
        <v>27.556000000000001</v>
      </c>
      <c r="L43" s="30">
        <v>27.343</v>
      </c>
      <c r="M43" s="30">
        <v>26.408999999999999</v>
      </c>
      <c r="N43" s="30">
        <v>25.78</v>
      </c>
      <c r="O43" s="30">
        <v>24.893000000000001</v>
      </c>
      <c r="P43" s="30">
        <v>23.861999999999998</v>
      </c>
      <c r="Q43" s="30">
        <v>23.265000000000001</v>
      </c>
      <c r="R43" s="30">
        <v>22.626999999999999</v>
      </c>
      <c r="S43" s="30">
        <v>21.582999999999998</v>
      </c>
      <c r="T43" s="30">
        <v>21.446000000000002</v>
      </c>
      <c r="V43" s="47" t="s">
        <v>16</v>
      </c>
      <c r="W43" s="30"/>
      <c r="X43" s="30">
        <v>6.298</v>
      </c>
      <c r="Y43" s="30">
        <v>6.1859999999999999</v>
      </c>
      <c r="Z43" s="30">
        <v>6.1390000000000002</v>
      </c>
      <c r="AA43" s="30">
        <v>6.06</v>
      </c>
      <c r="AB43" s="30">
        <v>6.0490000000000004</v>
      </c>
      <c r="AC43" s="30">
        <v>5.9720000000000004</v>
      </c>
      <c r="AD43" s="30">
        <v>5.9290000000000003</v>
      </c>
      <c r="AE43" s="30">
        <v>5.8129999999999997</v>
      </c>
      <c r="AF43" s="30">
        <v>5.8010000000000002</v>
      </c>
      <c r="AG43" s="30">
        <v>5.7649999999999997</v>
      </c>
      <c r="AH43" s="30">
        <v>5.734</v>
      </c>
      <c r="AI43" s="30">
        <v>5.6859999999999999</v>
      </c>
      <c r="AJ43" s="30">
        <v>5.6269999999999998</v>
      </c>
      <c r="AK43" s="30">
        <v>5.5819999999999999</v>
      </c>
      <c r="AL43" s="30">
        <v>5.53</v>
      </c>
      <c r="AM43" s="30">
        <v>5.476</v>
      </c>
      <c r="AN43" s="30">
        <v>5.4749999999999996</v>
      </c>
      <c r="AP43" s="14"/>
      <c r="AQ43" s="14"/>
      <c r="AR43" s="14"/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  <c r="BL43" s="14"/>
      <c r="BM43" s="14"/>
      <c r="BN43" s="14"/>
      <c r="BO43" s="14"/>
      <c r="BP43" s="14"/>
    </row>
    <row r="44" spans="2:68" s="2" customFormat="1" ht="12" customHeight="1" x14ac:dyDescent="0.3">
      <c r="B44" s="47" t="s">
        <v>17</v>
      </c>
      <c r="C44" s="30"/>
      <c r="D44" s="30">
        <v>10.558</v>
      </c>
      <c r="E44" s="30">
        <v>10.285</v>
      </c>
      <c r="F44" s="30">
        <v>10.39</v>
      </c>
      <c r="G44" s="30">
        <v>10.369</v>
      </c>
      <c r="H44" s="30">
        <v>9.4610000000000003</v>
      </c>
      <c r="I44" s="30">
        <v>8.5549999999999997</v>
      </c>
      <c r="J44" s="30">
        <v>5.9359999999999999</v>
      </c>
      <c r="K44" s="30">
        <v>5.766</v>
      </c>
      <c r="L44" s="30">
        <v>5.3029999999999999</v>
      </c>
      <c r="M44" s="30">
        <v>4.6280000000000001</v>
      </c>
      <c r="N44" s="30">
        <v>4.5679999999999996</v>
      </c>
      <c r="O44" s="30">
        <v>3.7519999999999998</v>
      </c>
      <c r="P44" s="30">
        <v>3.8069999999999999</v>
      </c>
      <c r="Q44" s="30">
        <v>3.444</v>
      </c>
      <c r="R44" s="30">
        <v>3.2690000000000001</v>
      </c>
      <c r="S44" s="30">
        <v>3.3079999999999998</v>
      </c>
      <c r="T44" s="30">
        <v>3.1219999999999999</v>
      </c>
      <c r="V44" s="47" t="s">
        <v>17</v>
      </c>
      <c r="W44" s="30"/>
      <c r="X44" s="30">
        <v>5.2009999999999996</v>
      </c>
      <c r="Y44" s="30">
        <v>5.1479999999999997</v>
      </c>
      <c r="Z44" s="30">
        <v>5.1459999999999999</v>
      </c>
      <c r="AA44" s="30">
        <v>5.141</v>
      </c>
      <c r="AB44" s="30">
        <v>5.0640000000000001</v>
      </c>
      <c r="AC44" s="30">
        <v>5.1150000000000002</v>
      </c>
      <c r="AD44" s="30">
        <v>4.7699999999999996</v>
      </c>
      <c r="AE44" s="30">
        <v>4.7649999999999997</v>
      </c>
      <c r="AF44" s="30">
        <v>4.7610000000000001</v>
      </c>
      <c r="AG44" s="30">
        <v>4.7060000000000004</v>
      </c>
      <c r="AH44" s="30">
        <v>4.7709999999999999</v>
      </c>
      <c r="AI44" s="30">
        <v>4.6980000000000004</v>
      </c>
      <c r="AJ44" s="30">
        <v>4.6970000000000001</v>
      </c>
      <c r="AK44" s="30">
        <v>4.68</v>
      </c>
      <c r="AL44" s="30">
        <v>4.6619999999999999</v>
      </c>
      <c r="AM44" s="30">
        <v>4.63</v>
      </c>
      <c r="AN44" s="30">
        <v>4.6130000000000004</v>
      </c>
      <c r="AP44" s="14"/>
      <c r="AQ44" s="14"/>
      <c r="AR44" s="14"/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  <c r="BL44" s="14"/>
      <c r="BM44" s="14"/>
      <c r="BN44" s="14"/>
      <c r="BO44" s="14"/>
      <c r="BP44" s="14"/>
    </row>
    <row r="45" spans="2:68" s="2" customFormat="1" ht="12" customHeight="1" x14ac:dyDescent="0.3">
      <c r="B45" s="47" t="s">
        <v>18</v>
      </c>
      <c r="C45" s="30"/>
      <c r="D45" s="30">
        <v>17.827000000000002</v>
      </c>
      <c r="E45" s="30">
        <v>16.523</v>
      </c>
      <c r="F45" s="30">
        <v>17.446999999999999</v>
      </c>
      <c r="G45" s="30">
        <v>17.247</v>
      </c>
      <c r="H45" s="30">
        <v>17.295000000000002</v>
      </c>
      <c r="I45" s="30">
        <v>17.163</v>
      </c>
      <c r="J45" s="30">
        <v>15.685</v>
      </c>
      <c r="K45" s="30">
        <v>14.066000000000001</v>
      </c>
      <c r="L45" s="30">
        <v>13.317</v>
      </c>
      <c r="M45" s="30">
        <v>12.795999999999999</v>
      </c>
      <c r="N45" s="30">
        <v>12.141999999999999</v>
      </c>
      <c r="O45" s="30">
        <v>11.57</v>
      </c>
      <c r="P45" s="30">
        <v>11.423</v>
      </c>
      <c r="Q45" s="30">
        <v>10.794</v>
      </c>
      <c r="R45" s="30">
        <v>10.632999999999999</v>
      </c>
      <c r="S45" s="30">
        <v>9.3650000000000002</v>
      </c>
      <c r="T45" s="172"/>
      <c r="V45" s="47" t="s">
        <v>18</v>
      </c>
      <c r="W45" s="30"/>
      <c r="X45" s="30">
        <v>5.3170000000000002</v>
      </c>
      <c r="Y45" s="30">
        <v>5.2859999999999996</v>
      </c>
      <c r="Z45" s="30">
        <v>5.3049999999999997</v>
      </c>
      <c r="AA45" s="30">
        <v>5.2629999999999999</v>
      </c>
      <c r="AB45" s="30">
        <v>5.1109999999999998</v>
      </c>
      <c r="AC45" s="30">
        <v>5.1070000000000002</v>
      </c>
      <c r="AD45" s="30">
        <v>5.1369999999999996</v>
      </c>
      <c r="AE45" s="30">
        <v>5.0460000000000003</v>
      </c>
      <c r="AF45" s="30">
        <v>5.0060000000000002</v>
      </c>
      <c r="AG45" s="30">
        <v>4.9669999999999996</v>
      </c>
      <c r="AH45" s="30">
        <v>4.9550000000000001</v>
      </c>
      <c r="AI45" s="30">
        <v>4.8869999999999996</v>
      </c>
      <c r="AJ45" s="30">
        <v>4.8970000000000002</v>
      </c>
      <c r="AK45" s="30">
        <v>4.8490000000000002</v>
      </c>
      <c r="AL45" s="30">
        <v>4.8460000000000001</v>
      </c>
      <c r="AM45" s="30">
        <v>4.7549999999999999</v>
      </c>
      <c r="AN45" s="172"/>
      <c r="AP45" s="14"/>
      <c r="AQ45" s="14"/>
      <c r="AR45" s="14"/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  <c r="BL45" s="14"/>
      <c r="BM45" s="14"/>
      <c r="BN45" s="14"/>
      <c r="BO45" s="14"/>
      <c r="BP45" s="14"/>
    </row>
    <row r="46" spans="2:68" s="2" customFormat="1" ht="12" customHeight="1" x14ac:dyDescent="0.3">
      <c r="B46" s="48" t="s">
        <v>270</v>
      </c>
      <c r="C46" s="32"/>
      <c r="D46" s="173">
        <v>20.359380000000002</v>
      </c>
      <c r="E46" s="173">
        <v>20.92963</v>
      </c>
      <c r="F46" s="173">
        <v>20.717590000000001</v>
      </c>
      <c r="G46" s="173">
        <v>19.838889999999999</v>
      </c>
      <c r="H46" s="173">
        <v>19.193519999999999</v>
      </c>
      <c r="I46" s="173">
        <v>19.287040000000001</v>
      </c>
      <c r="J46" s="173">
        <v>18.39583</v>
      </c>
      <c r="K46" s="173">
        <v>17.25787</v>
      </c>
      <c r="L46" s="173">
        <v>16.581019999999999</v>
      </c>
      <c r="M46" s="173">
        <v>16.101389999999999</v>
      </c>
      <c r="N46" s="173">
        <v>15.230560000000001</v>
      </c>
      <c r="O46" s="173">
        <v>14.4405</v>
      </c>
      <c r="P46" s="173">
        <v>13.705550000000001</v>
      </c>
      <c r="Q46" s="173">
        <v>13.27778</v>
      </c>
      <c r="R46" s="173">
        <v>12.95556</v>
      </c>
      <c r="S46" s="173">
        <v>12.405559999999999</v>
      </c>
      <c r="T46" s="173">
        <v>12.173679999999999</v>
      </c>
      <c r="V46" s="48" t="s">
        <v>270</v>
      </c>
      <c r="W46" s="32"/>
      <c r="X46" s="173">
        <v>5.4718749999999998</v>
      </c>
      <c r="Y46" s="173">
        <v>5.5222220000000002</v>
      </c>
      <c r="Z46" s="173">
        <v>5.5222220000000002</v>
      </c>
      <c r="AA46" s="173">
        <v>5.4583329999999997</v>
      </c>
      <c r="AB46" s="173">
        <v>5.4259259999999996</v>
      </c>
      <c r="AC46" s="173">
        <v>5.3907410000000002</v>
      </c>
      <c r="AD46" s="173">
        <v>5.2541669999999998</v>
      </c>
      <c r="AE46" s="173">
        <v>5.2078699999999998</v>
      </c>
      <c r="AF46" s="173">
        <v>5.2060180000000003</v>
      </c>
      <c r="AG46" s="173">
        <v>5.1763890000000004</v>
      </c>
      <c r="AH46" s="173">
        <v>5.125</v>
      </c>
      <c r="AI46" s="173">
        <v>5.088889</v>
      </c>
      <c r="AJ46" s="173">
        <v>5.055555</v>
      </c>
      <c r="AK46" s="173">
        <v>5.0250000000000004</v>
      </c>
      <c r="AL46" s="173">
        <v>5.0277779999999996</v>
      </c>
      <c r="AM46" s="173">
        <v>4.9722220000000004</v>
      </c>
      <c r="AN46" s="173">
        <v>4.9621870000000001</v>
      </c>
      <c r="AP46" s="14"/>
      <c r="AQ46" s="14"/>
      <c r="AR46" s="14"/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  <c r="BL46" s="14"/>
      <c r="BM46" s="14"/>
      <c r="BN46" s="14"/>
      <c r="BO46" s="14"/>
      <c r="BP46" s="14"/>
    </row>
    <row r="47" spans="2:68" s="2" customFormat="1" ht="12" customHeight="1" x14ac:dyDescent="0.3">
      <c r="B47" s="45" t="s">
        <v>116</v>
      </c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V47" s="45" t="s">
        <v>116</v>
      </c>
      <c r="AP47" s="14"/>
      <c r="AQ47" s="14"/>
      <c r="AR47" s="14"/>
      <c r="AS47" s="14"/>
      <c r="AT47" s="14"/>
      <c r="AU47" s="14"/>
      <c r="AV47" s="14"/>
      <c r="AW47" s="14"/>
      <c r="AX47" s="14"/>
      <c r="AY47" s="14"/>
      <c r="AZ47" s="14"/>
      <c r="BA47" s="14"/>
      <c r="BB47" s="14"/>
      <c r="BC47" s="14"/>
      <c r="BD47" s="14"/>
      <c r="BE47" s="14"/>
      <c r="BF47" s="14"/>
      <c r="BG47" s="14"/>
      <c r="BH47" s="14"/>
      <c r="BI47" s="14"/>
      <c r="BJ47" s="14"/>
      <c r="BK47" s="14"/>
      <c r="BL47" s="14"/>
      <c r="BM47" s="14"/>
      <c r="BN47" s="14"/>
      <c r="BO47" s="14"/>
      <c r="BP47" s="14"/>
    </row>
    <row r="91" spans="2:20" ht="12" customHeight="1" x14ac:dyDescent="0.3">
      <c r="B91" s="45"/>
      <c r="C91" s="19"/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</row>
    <row r="92" spans="2:20" ht="12" customHeight="1" x14ac:dyDescent="0.3">
      <c r="B92" s="45"/>
      <c r="C92" s="130"/>
      <c r="D92" s="130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</row>
    <row r="93" spans="2:20" ht="12" customHeight="1" x14ac:dyDescent="0.3">
      <c r="B93" s="45"/>
      <c r="C93" s="130"/>
      <c r="D93" s="130"/>
      <c r="E93" s="130"/>
      <c r="F93" s="130"/>
      <c r="G93" s="130"/>
      <c r="H93" s="130"/>
      <c r="I93" s="130"/>
      <c r="J93" s="130"/>
      <c r="K93" s="130"/>
      <c r="L93" s="130"/>
      <c r="M93" s="130"/>
      <c r="N93" s="130"/>
      <c r="O93" s="130"/>
      <c r="P93" s="130"/>
      <c r="Q93" s="130"/>
      <c r="R93" s="130"/>
      <c r="S93" s="130"/>
      <c r="T93" s="130"/>
    </row>
  </sheetData>
  <sortState ref="BK6:BP25">
    <sortCondition ref="BK6:BK25"/>
  </sortState>
  <mergeCells count="6">
    <mergeCell ref="BP4:BP5"/>
    <mergeCell ref="BK4:BK5"/>
    <mergeCell ref="BL4:BL5"/>
    <mergeCell ref="BM4:BM5"/>
    <mergeCell ref="BN4:BN5"/>
    <mergeCell ref="BO4:BO5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B76B35-490B-460E-B2E8-5E520F54B813}">
  <dimension ref="B1:G36"/>
  <sheetViews>
    <sheetView workbookViewId="0">
      <selection activeCell="B1" sqref="B1"/>
    </sheetView>
  </sheetViews>
  <sheetFormatPr defaultColWidth="9.109375" defaultRowHeight="13.5" customHeight="1" x14ac:dyDescent="0.3"/>
  <cols>
    <col min="1" max="1" width="3" style="180" customWidth="1"/>
    <col min="2" max="2" width="19.109375" style="180" bestFit="1" customWidth="1"/>
    <col min="3" max="3" width="13.5546875" style="180" bestFit="1" customWidth="1"/>
    <col min="4" max="4" width="60.109375" style="180" bestFit="1" customWidth="1"/>
    <col min="5" max="5" width="9.33203125" style="180" bestFit="1" customWidth="1"/>
    <col min="6" max="6" width="51.44140625" style="180" bestFit="1" customWidth="1"/>
    <col min="7" max="8" width="31.109375" style="180" customWidth="1"/>
    <col min="9" max="16384" width="9.109375" style="180"/>
  </cols>
  <sheetData>
    <row r="1" spans="2:7" ht="13.5" customHeight="1" x14ac:dyDescent="0.3">
      <c r="B1" s="179" t="s">
        <v>476</v>
      </c>
    </row>
    <row r="2" spans="2:7" ht="12.9" customHeight="1" x14ac:dyDescent="0.3"/>
    <row r="3" spans="2:7" s="179" customFormat="1" ht="12.9" customHeight="1" x14ac:dyDescent="0.3">
      <c r="B3" s="167" t="s">
        <v>263</v>
      </c>
      <c r="C3" s="168" t="s">
        <v>264</v>
      </c>
      <c r="D3" s="167" t="s">
        <v>265</v>
      </c>
      <c r="E3" s="168" t="s">
        <v>126</v>
      </c>
      <c r="F3" s="167" t="s">
        <v>266</v>
      </c>
      <c r="G3" s="169"/>
    </row>
    <row r="4" spans="2:7" ht="12.9" customHeight="1" x14ac:dyDescent="0.3">
      <c r="B4" s="117" t="s">
        <v>19</v>
      </c>
      <c r="C4" s="118" t="s">
        <v>0</v>
      </c>
      <c r="D4" s="117" t="s">
        <v>20</v>
      </c>
      <c r="E4" s="118" t="s">
        <v>21</v>
      </c>
      <c r="F4" s="117" t="s">
        <v>22</v>
      </c>
      <c r="G4" s="116"/>
    </row>
    <row r="5" spans="2:7" ht="12.9" customHeight="1" x14ac:dyDescent="0.3">
      <c r="B5" s="119"/>
      <c r="C5" s="120"/>
      <c r="D5" s="119" t="s">
        <v>23</v>
      </c>
      <c r="E5" s="120" t="s">
        <v>24</v>
      </c>
      <c r="F5" s="119" t="s">
        <v>127</v>
      </c>
      <c r="G5" s="116"/>
    </row>
    <row r="6" spans="2:7" ht="12.9" customHeight="1" x14ac:dyDescent="0.3">
      <c r="B6" s="119" t="s">
        <v>25</v>
      </c>
      <c r="C6" s="120" t="s">
        <v>1</v>
      </c>
      <c r="D6" s="119" t="s">
        <v>26</v>
      </c>
      <c r="E6" s="120" t="s">
        <v>27</v>
      </c>
      <c r="F6" s="119" t="s">
        <v>128</v>
      </c>
      <c r="G6" s="116"/>
    </row>
    <row r="7" spans="2:7" ht="12.9" customHeight="1" x14ac:dyDescent="0.3">
      <c r="B7" s="119" t="s">
        <v>98</v>
      </c>
      <c r="C7" s="120" t="s">
        <v>94</v>
      </c>
      <c r="D7" s="119" t="s">
        <v>65</v>
      </c>
      <c r="E7" s="120" t="s">
        <v>66</v>
      </c>
      <c r="F7" s="119" t="s">
        <v>99</v>
      </c>
      <c r="G7" s="116"/>
    </row>
    <row r="8" spans="2:7" ht="12.9" customHeight="1" x14ac:dyDescent="0.3">
      <c r="B8" s="119" t="s">
        <v>28</v>
      </c>
      <c r="C8" s="120" t="s">
        <v>2</v>
      </c>
      <c r="D8" s="119" t="s">
        <v>29</v>
      </c>
      <c r="E8" s="120" t="s">
        <v>30</v>
      </c>
      <c r="F8" s="119" t="s">
        <v>129</v>
      </c>
      <c r="G8" s="116"/>
    </row>
    <row r="9" spans="2:7" ht="12.9" customHeight="1" x14ac:dyDescent="0.3">
      <c r="B9" s="119" t="s">
        <v>100</v>
      </c>
      <c r="C9" s="120" t="s">
        <v>92</v>
      </c>
      <c r="D9" s="119" t="s">
        <v>101</v>
      </c>
      <c r="E9" s="120" t="s">
        <v>102</v>
      </c>
      <c r="F9" s="119" t="s">
        <v>130</v>
      </c>
      <c r="G9" s="116"/>
    </row>
    <row r="10" spans="2:7" ht="12.9" customHeight="1" x14ac:dyDescent="0.3">
      <c r="B10" s="119" t="s">
        <v>31</v>
      </c>
      <c r="C10" s="120" t="s">
        <v>3</v>
      </c>
      <c r="D10" s="119" t="s">
        <v>32</v>
      </c>
      <c r="E10" s="120" t="s">
        <v>33</v>
      </c>
      <c r="F10" s="119" t="s">
        <v>131</v>
      </c>
      <c r="G10" s="116"/>
    </row>
    <row r="11" spans="2:7" ht="12.9" customHeight="1" x14ac:dyDescent="0.3">
      <c r="B11" s="119" t="s">
        <v>34</v>
      </c>
      <c r="C11" s="120" t="s">
        <v>4</v>
      </c>
      <c r="D11" s="119" t="s">
        <v>35</v>
      </c>
      <c r="E11" s="120" t="s">
        <v>36</v>
      </c>
      <c r="F11" s="119" t="s">
        <v>37</v>
      </c>
      <c r="G11" s="116"/>
    </row>
    <row r="12" spans="2:7" ht="12.9" customHeight="1" x14ac:dyDescent="0.3">
      <c r="B12" s="119"/>
      <c r="C12" s="120"/>
      <c r="D12" s="119" t="s">
        <v>26</v>
      </c>
      <c r="E12" s="120" t="s">
        <v>27</v>
      </c>
      <c r="F12" s="119" t="s">
        <v>38</v>
      </c>
      <c r="G12" s="116"/>
    </row>
    <row r="13" spans="2:7" ht="12.9" customHeight="1" x14ac:dyDescent="0.3">
      <c r="B13" s="119"/>
      <c r="C13" s="120"/>
      <c r="D13" s="119" t="s">
        <v>39</v>
      </c>
      <c r="E13" s="120" t="s">
        <v>40</v>
      </c>
      <c r="F13" s="119" t="s">
        <v>132</v>
      </c>
      <c r="G13" s="116"/>
    </row>
    <row r="14" spans="2:7" ht="12.9" customHeight="1" x14ac:dyDescent="0.3">
      <c r="B14" s="119" t="s">
        <v>41</v>
      </c>
      <c r="C14" s="120" t="s">
        <v>5</v>
      </c>
      <c r="D14" s="119" t="s">
        <v>42</v>
      </c>
      <c r="E14" s="120" t="s">
        <v>43</v>
      </c>
      <c r="F14" s="119" t="s">
        <v>44</v>
      </c>
      <c r="G14" s="116"/>
    </row>
    <row r="15" spans="2:7" ht="12.9" customHeight="1" x14ac:dyDescent="0.3">
      <c r="B15" s="119"/>
      <c r="C15" s="120"/>
      <c r="D15" s="119" t="s">
        <v>45</v>
      </c>
      <c r="E15" s="120" t="s">
        <v>46</v>
      </c>
      <c r="F15" s="119" t="s">
        <v>105</v>
      </c>
      <c r="G15" s="116"/>
    </row>
    <row r="16" spans="2:7" ht="12.9" customHeight="1" x14ac:dyDescent="0.3">
      <c r="B16" s="119" t="s">
        <v>47</v>
      </c>
      <c r="C16" s="120" t="s">
        <v>7</v>
      </c>
      <c r="D16" s="119" t="s">
        <v>48</v>
      </c>
      <c r="E16" s="120" t="s">
        <v>49</v>
      </c>
      <c r="F16" s="119" t="s">
        <v>133</v>
      </c>
      <c r="G16" s="116"/>
    </row>
    <row r="17" spans="2:7" ht="12.9" customHeight="1" x14ac:dyDescent="0.3">
      <c r="B17" s="119" t="s">
        <v>51</v>
      </c>
      <c r="C17" s="120" t="s">
        <v>16</v>
      </c>
      <c r="D17" s="119" t="s">
        <v>42</v>
      </c>
      <c r="E17" s="120" t="s">
        <v>43</v>
      </c>
      <c r="F17" s="119" t="s">
        <v>105</v>
      </c>
      <c r="G17" s="116"/>
    </row>
    <row r="18" spans="2:7" ht="12.9" customHeight="1" x14ac:dyDescent="0.3">
      <c r="B18" s="119" t="s">
        <v>52</v>
      </c>
      <c r="C18" s="120" t="s">
        <v>8</v>
      </c>
      <c r="D18" s="119" t="s">
        <v>53</v>
      </c>
      <c r="E18" s="120" t="s">
        <v>54</v>
      </c>
      <c r="F18" s="119" t="s">
        <v>55</v>
      </c>
      <c r="G18" s="116"/>
    </row>
    <row r="19" spans="2:7" ht="12.9" customHeight="1" x14ac:dyDescent="0.3">
      <c r="B19" s="119"/>
      <c r="C19" s="120"/>
      <c r="D19" s="119" t="s">
        <v>56</v>
      </c>
      <c r="E19" s="120" t="s">
        <v>57</v>
      </c>
      <c r="F19" s="119" t="s">
        <v>58</v>
      </c>
      <c r="G19" s="116"/>
    </row>
    <row r="20" spans="2:7" ht="12.9" customHeight="1" x14ac:dyDescent="0.3">
      <c r="B20" s="119"/>
      <c r="C20" s="120"/>
      <c r="D20" s="119" t="s">
        <v>59</v>
      </c>
      <c r="E20" s="120" t="s">
        <v>60</v>
      </c>
      <c r="F20" s="119" t="s">
        <v>134</v>
      </c>
      <c r="G20" s="116"/>
    </row>
    <row r="21" spans="2:7" ht="12.9" customHeight="1" x14ac:dyDescent="0.3">
      <c r="B21" s="119" t="s">
        <v>61</v>
      </c>
      <c r="C21" s="120" t="s">
        <v>9</v>
      </c>
      <c r="D21" s="119" t="s">
        <v>62</v>
      </c>
      <c r="E21" s="120" t="s">
        <v>63</v>
      </c>
      <c r="F21" s="119" t="s">
        <v>133</v>
      </c>
      <c r="G21" s="116"/>
    </row>
    <row r="22" spans="2:7" ht="12.9" customHeight="1" x14ac:dyDescent="0.3">
      <c r="B22" s="119" t="s">
        <v>64</v>
      </c>
      <c r="C22" s="120" t="s">
        <v>10</v>
      </c>
      <c r="D22" s="119" t="s">
        <v>65</v>
      </c>
      <c r="E22" s="120" t="s">
        <v>66</v>
      </c>
      <c r="F22" s="119" t="s">
        <v>148</v>
      </c>
      <c r="G22" s="116"/>
    </row>
    <row r="23" spans="2:7" ht="12.9" customHeight="1" x14ac:dyDescent="0.3">
      <c r="B23" s="119"/>
      <c r="C23" s="120"/>
      <c r="D23" s="119" t="s">
        <v>67</v>
      </c>
      <c r="E23" s="120" t="s">
        <v>68</v>
      </c>
      <c r="F23" s="119" t="s">
        <v>69</v>
      </c>
      <c r="G23" s="116"/>
    </row>
    <row r="24" spans="2:7" ht="12.9" customHeight="1" x14ac:dyDescent="0.3">
      <c r="B24" s="119" t="s">
        <v>107</v>
      </c>
      <c r="C24" s="120" t="s">
        <v>11</v>
      </c>
      <c r="D24" s="119" t="s">
        <v>70</v>
      </c>
      <c r="E24" s="120" t="s">
        <v>71</v>
      </c>
      <c r="F24" s="119" t="s">
        <v>149</v>
      </c>
      <c r="G24" s="116"/>
    </row>
    <row r="25" spans="2:7" ht="12.9" customHeight="1" x14ac:dyDescent="0.3">
      <c r="B25" s="119" t="s">
        <v>72</v>
      </c>
      <c r="C25" s="120" t="s">
        <v>12</v>
      </c>
      <c r="D25" s="119" t="s">
        <v>135</v>
      </c>
      <c r="E25" s="120" t="s">
        <v>73</v>
      </c>
      <c r="F25" s="119" t="s">
        <v>136</v>
      </c>
      <c r="G25" s="116"/>
    </row>
    <row r="26" spans="2:7" ht="12.9" customHeight="1" x14ac:dyDescent="0.3">
      <c r="B26" s="119"/>
      <c r="C26" s="120"/>
      <c r="D26" s="119" t="s">
        <v>26</v>
      </c>
      <c r="E26" s="120" t="s">
        <v>27</v>
      </c>
      <c r="F26" s="119" t="s">
        <v>74</v>
      </c>
      <c r="G26" s="116"/>
    </row>
    <row r="27" spans="2:7" ht="12.9" customHeight="1" x14ac:dyDescent="0.3">
      <c r="B27" s="119" t="s">
        <v>137</v>
      </c>
      <c r="C27" s="120" t="s">
        <v>13</v>
      </c>
      <c r="D27" s="119" t="s">
        <v>75</v>
      </c>
      <c r="E27" s="120" t="s">
        <v>76</v>
      </c>
      <c r="F27" s="119" t="s">
        <v>77</v>
      </c>
      <c r="G27" s="116"/>
    </row>
    <row r="28" spans="2:7" ht="12.9" customHeight="1" x14ac:dyDescent="0.3">
      <c r="B28" s="119"/>
      <c r="C28" s="120"/>
      <c r="D28" s="119" t="s">
        <v>78</v>
      </c>
      <c r="E28" s="120" t="s">
        <v>43</v>
      </c>
      <c r="F28" s="119" t="s">
        <v>138</v>
      </c>
      <c r="G28" s="116"/>
    </row>
    <row r="29" spans="2:7" ht="12.9" customHeight="1" x14ac:dyDescent="0.3">
      <c r="B29" s="119"/>
      <c r="C29" s="120"/>
      <c r="D29" s="119" t="s">
        <v>79</v>
      </c>
      <c r="E29" s="120" t="s">
        <v>80</v>
      </c>
      <c r="F29" s="119" t="s">
        <v>81</v>
      </c>
      <c r="G29" s="116"/>
    </row>
    <row r="30" spans="2:7" ht="12.9" customHeight="1" x14ac:dyDescent="0.3">
      <c r="B30" s="119" t="s">
        <v>82</v>
      </c>
      <c r="C30" s="120" t="s">
        <v>15</v>
      </c>
      <c r="D30" s="119" t="s">
        <v>83</v>
      </c>
      <c r="E30" s="120" t="s">
        <v>84</v>
      </c>
      <c r="F30" s="119" t="s">
        <v>133</v>
      </c>
      <c r="G30" s="116"/>
    </row>
    <row r="31" spans="2:7" ht="12.9" customHeight="1" x14ac:dyDescent="0.3">
      <c r="B31" s="119" t="s">
        <v>139</v>
      </c>
      <c r="C31" s="120" t="s">
        <v>14</v>
      </c>
      <c r="D31" s="119" t="s">
        <v>45</v>
      </c>
      <c r="E31" s="120" t="s">
        <v>46</v>
      </c>
      <c r="F31" s="119" t="s">
        <v>133</v>
      </c>
      <c r="G31" s="116"/>
    </row>
    <row r="32" spans="2:7" ht="12.9" customHeight="1" x14ac:dyDescent="0.3">
      <c r="B32" s="119" t="s">
        <v>141</v>
      </c>
      <c r="C32" s="120" t="s">
        <v>6</v>
      </c>
      <c r="D32" s="119" t="s">
        <v>85</v>
      </c>
      <c r="E32" s="120" t="s">
        <v>86</v>
      </c>
      <c r="F32" s="119" t="s">
        <v>106</v>
      </c>
      <c r="G32" s="116"/>
    </row>
    <row r="33" spans="2:7" ht="12.9" customHeight="1" x14ac:dyDescent="0.3">
      <c r="B33" s="119" t="s">
        <v>140</v>
      </c>
      <c r="C33" s="120" t="s">
        <v>97</v>
      </c>
      <c r="D33" s="119" t="s">
        <v>103</v>
      </c>
      <c r="E33" s="120" t="s">
        <v>104</v>
      </c>
      <c r="F33" s="119" t="s">
        <v>50</v>
      </c>
      <c r="G33" s="116"/>
    </row>
    <row r="34" spans="2:7" ht="12.9" customHeight="1" x14ac:dyDescent="0.3">
      <c r="B34" s="119" t="s">
        <v>87</v>
      </c>
      <c r="C34" s="120" t="s">
        <v>17</v>
      </c>
      <c r="D34" s="119" t="s">
        <v>26</v>
      </c>
      <c r="E34" s="120" t="s">
        <v>27</v>
      </c>
      <c r="F34" s="119" t="s">
        <v>133</v>
      </c>
      <c r="G34" s="116"/>
    </row>
    <row r="35" spans="2:7" ht="12.9" customHeight="1" x14ac:dyDescent="0.3">
      <c r="B35" s="121" t="s">
        <v>88</v>
      </c>
      <c r="C35" s="122" t="s">
        <v>18</v>
      </c>
      <c r="D35" s="121" t="s">
        <v>89</v>
      </c>
      <c r="E35" s="122" t="s">
        <v>90</v>
      </c>
      <c r="F35" s="121" t="s">
        <v>133</v>
      </c>
      <c r="G35" s="116"/>
    </row>
    <row r="36" spans="2:7" ht="12.9" customHeight="1" x14ac:dyDescent="0.3">
      <c r="B36" s="356" t="s">
        <v>142</v>
      </c>
      <c r="C36" s="356"/>
      <c r="D36" s="356"/>
      <c r="E36" s="356"/>
      <c r="F36" s="356"/>
      <c r="G36" s="116"/>
    </row>
  </sheetData>
  <mergeCells count="1">
    <mergeCell ref="B36:F36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47FBF9-0A5C-45FB-AE45-C08C86267BC0}">
  <dimension ref="A1:CB111"/>
  <sheetViews>
    <sheetView tabSelected="1" topLeftCell="A13" zoomScaleNormal="100" workbookViewId="0">
      <selection activeCell="E25" sqref="E25"/>
    </sheetView>
  </sheetViews>
  <sheetFormatPr defaultColWidth="9.109375" defaultRowHeight="11.25" customHeight="1" x14ac:dyDescent="0.3"/>
  <cols>
    <col min="1" max="1" width="3" style="85" bestFit="1" customWidth="1"/>
    <col min="2" max="2" width="12.44140625" style="85" bestFit="1" customWidth="1"/>
    <col min="3" max="3" width="5.109375" style="85" bestFit="1" customWidth="1"/>
    <col min="4" max="8" width="5.88671875" style="85" bestFit="1" customWidth="1"/>
    <col min="9" max="9" width="17.6640625" style="85" customWidth="1"/>
    <col min="10" max="11" width="9.109375" style="128"/>
    <col min="12" max="12" width="3.5546875" style="128" customWidth="1"/>
    <col min="13" max="22" width="9.109375" style="128" customWidth="1"/>
    <col min="23" max="23" width="4" style="14" customWidth="1"/>
    <col min="24" max="24" width="3" style="3" bestFit="1" customWidth="1"/>
    <col min="25" max="25" width="4.5546875" style="3" bestFit="1" customWidth="1"/>
    <col min="26" max="26" width="8.109375" style="3" bestFit="1" customWidth="1"/>
    <col min="27" max="29" width="9.109375" style="3"/>
    <col min="30" max="31" width="9.33203125" style="14" customWidth="1"/>
    <col min="32" max="33" width="9.33203125" style="35" customWidth="1"/>
    <col min="34" max="34" width="9.33203125" style="14" customWidth="1"/>
    <col min="35" max="35" width="4.6640625" style="14" customWidth="1"/>
    <col min="36" max="43" width="5.5546875" style="85" bestFit="1" customWidth="1"/>
    <col min="44" max="45" width="5.5546875" style="165" bestFit="1" customWidth="1"/>
    <col min="46" max="47" width="5.5546875" style="85" bestFit="1" customWidth="1"/>
    <col min="48" max="48" width="8" style="85" bestFit="1" customWidth="1"/>
    <col min="49" max="50" width="5.5546875" style="85" bestFit="1" customWidth="1"/>
    <col min="51" max="51" width="9.33203125" style="35" customWidth="1"/>
    <col min="52" max="52" width="2.88671875" style="128" customWidth="1"/>
    <col min="53" max="53" width="6.5546875" style="127" customWidth="1"/>
    <col min="54" max="54" width="4.88671875" style="128" bestFit="1" customWidth="1"/>
    <col min="55" max="55" width="5.6640625" style="128" bestFit="1" customWidth="1"/>
    <col min="56" max="57" width="4.88671875" style="128" bestFit="1" customWidth="1"/>
    <col min="58" max="58" width="2.6640625" style="128" customWidth="1"/>
    <col min="59" max="59" width="5" style="128" bestFit="1" customWidth="1"/>
    <col min="60" max="60" width="4.88671875" style="128" bestFit="1" customWidth="1"/>
    <col min="61" max="61" width="5.6640625" style="128" bestFit="1" customWidth="1"/>
    <col min="62" max="63" width="4.88671875" style="128" bestFit="1" customWidth="1"/>
    <col min="64" max="64" width="3.109375" style="128" customWidth="1"/>
    <col min="65" max="72" width="6.109375" style="128" customWidth="1"/>
    <col min="73" max="75" width="6.33203125" style="128" customWidth="1"/>
    <col min="76" max="76" width="6.33203125" style="129" customWidth="1"/>
    <col min="77" max="80" width="6.33203125" style="130" customWidth="1"/>
    <col min="81" max="16384" width="9.109375" style="128"/>
  </cols>
  <sheetData>
    <row r="1" spans="1:80" ht="11.25" customHeight="1" x14ac:dyDescent="0.3">
      <c r="B1" s="166" t="s">
        <v>477</v>
      </c>
    </row>
    <row r="3" spans="1:80" ht="11.25" customHeight="1" x14ac:dyDescent="0.3">
      <c r="A3" s="128"/>
      <c r="B3" s="1" t="s">
        <v>302</v>
      </c>
      <c r="C3" s="128"/>
      <c r="D3" s="128"/>
      <c r="E3" s="128"/>
      <c r="F3" s="128"/>
      <c r="G3" s="128"/>
      <c r="H3" s="128"/>
      <c r="I3" s="128"/>
      <c r="M3" s="150" t="s">
        <v>303</v>
      </c>
      <c r="N3" s="2"/>
      <c r="O3" s="2"/>
      <c r="P3" s="2"/>
      <c r="Q3" s="2"/>
      <c r="R3" s="2"/>
      <c r="W3" s="128"/>
      <c r="X3" s="155" t="s">
        <v>304</v>
      </c>
      <c r="AD3" s="128"/>
      <c r="AE3" s="128"/>
      <c r="AF3" s="128"/>
      <c r="AG3" s="128"/>
      <c r="AH3" s="128"/>
      <c r="AI3" s="128"/>
      <c r="AJ3" s="128"/>
      <c r="AK3" s="155" t="s">
        <v>305</v>
      </c>
      <c r="AL3" s="128"/>
      <c r="AM3" s="128"/>
      <c r="AN3" s="128"/>
      <c r="AO3" s="128"/>
      <c r="AP3" s="128"/>
      <c r="AQ3" s="128"/>
      <c r="AR3" s="128"/>
      <c r="AS3" s="128"/>
      <c r="AT3" s="128"/>
      <c r="AU3" s="128"/>
      <c r="AV3" s="128"/>
      <c r="AW3" s="128"/>
      <c r="AX3" s="128"/>
      <c r="AY3" s="128"/>
      <c r="BA3" s="123"/>
      <c r="BB3" s="124" t="s">
        <v>306</v>
      </c>
      <c r="BC3" s="123"/>
      <c r="BD3" s="123"/>
      <c r="BE3" s="123"/>
      <c r="BF3" s="123"/>
      <c r="BG3" s="123"/>
      <c r="BH3" s="123"/>
      <c r="BI3" s="123"/>
      <c r="BJ3" s="123"/>
      <c r="BK3" s="123"/>
      <c r="BL3" s="125"/>
      <c r="BM3" s="126"/>
      <c r="BN3" s="123"/>
      <c r="BO3" s="126"/>
      <c r="BP3" s="126"/>
      <c r="BQ3" s="123"/>
    </row>
    <row r="4" spans="1:80" ht="11.25" customHeight="1" x14ac:dyDescent="0.3">
      <c r="A4" s="128"/>
      <c r="B4" s="128"/>
      <c r="C4" s="128"/>
      <c r="D4" s="128"/>
      <c r="E4" s="128"/>
      <c r="F4" s="128"/>
      <c r="G4" s="128"/>
      <c r="H4" s="128"/>
      <c r="I4" s="128"/>
      <c r="M4" s="2"/>
      <c r="N4" s="151" t="s">
        <v>228</v>
      </c>
      <c r="O4" s="2"/>
      <c r="P4" s="2"/>
      <c r="Q4" s="2"/>
      <c r="R4" s="151" t="s">
        <v>229</v>
      </c>
      <c r="W4" s="128"/>
      <c r="AD4" s="128"/>
      <c r="AE4" s="128"/>
      <c r="AF4" s="128"/>
      <c r="AG4" s="128"/>
      <c r="AH4" s="128"/>
      <c r="AI4" s="128"/>
      <c r="AJ4" s="128"/>
      <c r="AK4" s="128"/>
      <c r="AL4" s="128"/>
      <c r="AM4" s="128"/>
      <c r="AN4" s="128"/>
      <c r="AO4" s="128"/>
      <c r="AP4" s="128"/>
      <c r="AQ4" s="128"/>
      <c r="AR4" s="128"/>
      <c r="AS4" s="128"/>
      <c r="AT4" s="128"/>
      <c r="AU4" s="128"/>
      <c r="AV4" s="128"/>
      <c r="AW4" s="128"/>
      <c r="AX4" s="128"/>
      <c r="AY4" s="128"/>
      <c r="BA4" s="128"/>
      <c r="BL4" s="129"/>
      <c r="BM4" s="130"/>
      <c r="BN4" s="130"/>
      <c r="BO4" s="130"/>
      <c r="BP4" s="130"/>
    </row>
    <row r="5" spans="1:80" s="123" customFormat="1" ht="11.25" customHeight="1" x14ac:dyDescent="0.3">
      <c r="M5" s="128"/>
      <c r="N5" s="128"/>
      <c r="O5" s="128"/>
      <c r="P5" s="128"/>
      <c r="Q5" s="128"/>
      <c r="R5" s="128"/>
      <c r="S5" s="128"/>
      <c r="T5" s="128"/>
      <c r="U5" s="128"/>
      <c r="V5" s="128"/>
      <c r="X5" s="3"/>
      <c r="Y5" s="3"/>
      <c r="Z5" s="3"/>
      <c r="AA5" s="3"/>
      <c r="AB5" s="3"/>
      <c r="AC5" s="3"/>
      <c r="BA5" s="128"/>
      <c r="BB5" s="128"/>
      <c r="BC5" s="128"/>
      <c r="BD5" s="135" t="s">
        <v>150</v>
      </c>
      <c r="BE5" s="128"/>
      <c r="BF5" s="128"/>
      <c r="BG5" s="128"/>
      <c r="BH5" s="128"/>
      <c r="BI5" s="128"/>
      <c r="BJ5" s="128"/>
      <c r="BK5" s="128"/>
      <c r="BL5" s="126" t="s">
        <v>151</v>
      </c>
      <c r="BM5" s="130"/>
      <c r="BN5" s="130"/>
      <c r="BO5" s="130"/>
      <c r="BP5" s="130"/>
      <c r="BQ5" s="128"/>
    </row>
    <row r="6" spans="1:80" ht="11.25" customHeight="1" x14ac:dyDescent="0.3">
      <c r="A6" s="128"/>
      <c r="B6" s="128"/>
      <c r="C6" s="128"/>
      <c r="D6" s="128"/>
      <c r="E6" s="128"/>
      <c r="F6" s="128"/>
      <c r="G6" s="128"/>
      <c r="H6" s="128"/>
      <c r="I6" s="128"/>
      <c r="W6" s="128"/>
      <c r="AD6" s="128"/>
      <c r="AE6" s="128"/>
      <c r="AF6" s="128"/>
      <c r="AG6" s="128"/>
      <c r="AH6" s="128"/>
      <c r="AI6" s="128"/>
      <c r="AJ6" s="128"/>
      <c r="AK6" s="128"/>
      <c r="AL6" s="128"/>
      <c r="AM6" s="128"/>
      <c r="AN6" s="128"/>
      <c r="AO6" s="128"/>
      <c r="AP6" s="128"/>
      <c r="AQ6" s="128"/>
      <c r="AR6" s="128"/>
      <c r="AS6" s="128"/>
      <c r="AT6" s="128"/>
      <c r="AU6" s="128"/>
      <c r="AV6" s="128"/>
      <c r="AW6" s="128"/>
      <c r="AX6" s="128"/>
      <c r="AY6" s="128"/>
      <c r="BA6" s="128"/>
      <c r="BL6" s="125"/>
      <c r="BM6" s="130"/>
      <c r="BN6" s="130"/>
      <c r="BO6" s="130"/>
      <c r="BP6" s="130"/>
      <c r="BX6" s="128"/>
      <c r="BY6" s="128"/>
      <c r="BZ6" s="128"/>
      <c r="CA6" s="128"/>
      <c r="CB6" s="128"/>
    </row>
    <row r="7" spans="1:80" ht="11.25" customHeight="1" x14ac:dyDescent="0.3">
      <c r="A7" s="128"/>
      <c r="B7" s="128"/>
      <c r="C7" s="128"/>
      <c r="D7" s="128"/>
      <c r="E7" s="128"/>
      <c r="F7" s="128"/>
      <c r="G7" s="128"/>
      <c r="H7" s="128"/>
      <c r="I7" s="128"/>
      <c r="M7" s="123"/>
      <c r="N7" s="123"/>
      <c r="O7" s="123"/>
      <c r="P7" s="123"/>
      <c r="Q7" s="123"/>
      <c r="R7" s="123"/>
      <c r="S7" s="123"/>
      <c r="T7" s="123"/>
      <c r="U7" s="123"/>
      <c r="V7" s="123"/>
      <c r="W7" s="128"/>
      <c r="AD7" s="128"/>
      <c r="AE7" s="128"/>
      <c r="AF7" s="128"/>
      <c r="AG7" s="128"/>
      <c r="AH7" s="128"/>
      <c r="AI7" s="128"/>
      <c r="AJ7" s="128"/>
      <c r="AK7" s="128"/>
      <c r="AL7" s="128"/>
      <c r="AM7" s="128"/>
      <c r="AN7" s="128"/>
      <c r="AO7" s="128"/>
      <c r="AP7" s="128"/>
      <c r="AQ7" s="128"/>
      <c r="AR7" s="128"/>
      <c r="AS7" s="128"/>
      <c r="AT7" s="128"/>
      <c r="AU7" s="128"/>
      <c r="AV7" s="128"/>
      <c r="AW7" s="128"/>
      <c r="AX7" s="128"/>
      <c r="AY7" s="128"/>
      <c r="BA7" s="128"/>
      <c r="BL7" s="129"/>
      <c r="BM7" s="54"/>
      <c r="BN7" s="54"/>
      <c r="BO7" s="54"/>
      <c r="BP7" s="54"/>
      <c r="BX7" s="128"/>
      <c r="BY7" s="128"/>
      <c r="BZ7" s="128"/>
      <c r="CA7" s="128"/>
      <c r="CB7" s="128"/>
    </row>
    <row r="8" spans="1:80" ht="11.25" customHeight="1" x14ac:dyDescent="0.3">
      <c r="A8" s="128"/>
      <c r="B8" s="128"/>
      <c r="C8" s="128"/>
      <c r="D8" s="128"/>
      <c r="E8" s="128"/>
      <c r="F8" s="128"/>
      <c r="G8" s="128"/>
      <c r="H8" s="128"/>
      <c r="I8" s="128"/>
      <c r="W8" s="128"/>
      <c r="AD8" s="128"/>
      <c r="AE8" s="128"/>
      <c r="AF8" s="128"/>
      <c r="AG8" s="128"/>
      <c r="AH8" s="128"/>
      <c r="AI8" s="128"/>
      <c r="AJ8" s="128"/>
      <c r="AK8" s="128"/>
      <c r="AL8" s="128"/>
      <c r="AM8" s="128"/>
      <c r="AN8" s="128"/>
      <c r="AO8" s="128"/>
      <c r="AP8" s="128"/>
      <c r="AQ8" s="128"/>
      <c r="AR8" s="128"/>
      <c r="AS8" s="128"/>
      <c r="AT8" s="128"/>
      <c r="AU8" s="128"/>
      <c r="AV8" s="128"/>
      <c r="AW8" s="128"/>
      <c r="AX8" s="128"/>
      <c r="AY8" s="128"/>
      <c r="BA8" s="128"/>
      <c r="BL8" s="129"/>
      <c r="BM8" s="54"/>
      <c r="BN8" s="54"/>
      <c r="BO8" s="54"/>
      <c r="BP8" s="54"/>
      <c r="BX8" s="128"/>
      <c r="BY8" s="128"/>
      <c r="BZ8" s="128"/>
      <c r="CA8" s="128"/>
      <c r="CB8" s="128"/>
    </row>
    <row r="9" spans="1:80" ht="11.25" customHeight="1" x14ac:dyDescent="0.3">
      <c r="A9" s="128"/>
      <c r="B9" s="128"/>
      <c r="C9" s="128"/>
      <c r="D9" s="128"/>
      <c r="E9" s="128"/>
      <c r="F9" s="128"/>
      <c r="G9" s="128"/>
      <c r="H9" s="128"/>
      <c r="I9" s="128"/>
      <c r="W9" s="128"/>
      <c r="AD9" s="128"/>
      <c r="AE9" s="128"/>
      <c r="AF9" s="128"/>
      <c r="AG9" s="128"/>
      <c r="AH9" s="128"/>
      <c r="AI9" s="128"/>
      <c r="AJ9" s="128"/>
      <c r="AK9" s="128"/>
      <c r="AL9" s="128"/>
      <c r="AM9" s="128"/>
      <c r="AN9" s="128"/>
      <c r="AO9" s="128"/>
      <c r="AP9" s="128"/>
      <c r="AQ9" s="128"/>
      <c r="AR9" s="128"/>
      <c r="AS9" s="128"/>
      <c r="AT9" s="128"/>
      <c r="AU9" s="128"/>
      <c r="AV9" s="128"/>
      <c r="AW9" s="128"/>
      <c r="AX9" s="128"/>
      <c r="AY9" s="128"/>
      <c r="BA9" s="128"/>
      <c r="BL9" s="129"/>
      <c r="BM9" s="54"/>
      <c r="BN9" s="54"/>
      <c r="BO9" s="54"/>
      <c r="BP9" s="54"/>
      <c r="BX9" s="128"/>
      <c r="BY9" s="128"/>
      <c r="BZ9" s="128"/>
      <c r="CA9" s="128"/>
      <c r="CB9" s="128"/>
    </row>
    <row r="10" spans="1:80" ht="11.25" customHeight="1" x14ac:dyDescent="0.3">
      <c r="A10" s="128"/>
      <c r="B10" s="128"/>
      <c r="C10" s="128"/>
      <c r="D10" s="128"/>
      <c r="E10" s="128"/>
      <c r="F10" s="128"/>
      <c r="G10" s="128"/>
      <c r="H10" s="128"/>
      <c r="I10" s="128"/>
      <c r="W10" s="128"/>
      <c r="AD10" s="128"/>
      <c r="AE10" s="128"/>
      <c r="AF10" s="128"/>
      <c r="AG10" s="128"/>
      <c r="AH10" s="128"/>
      <c r="AI10" s="128"/>
      <c r="AJ10" s="128"/>
      <c r="AK10" s="128"/>
      <c r="AL10" s="128"/>
      <c r="AM10" s="128"/>
      <c r="AN10" s="128"/>
      <c r="AO10" s="128"/>
      <c r="AP10" s="128"/>
      <c r="AQ10" s="128"/>
      <c r="AR10" s="128"/>
      <c r="AS10" s="128"/>
      <c r="AT10" s="128"/>
      <c r="AU10" s="128"/>
      <c r="AV10" s="128"/>
      <c r="AW10" s="128"/>
      <c r="AX10" s="128"/>
      <c r="AY10" s="128"/>
      <c r="BA10" s="128"/>
      <c r="BL10" s="129"/>
      <c r="BM10" s="54"/>
      <c r="BN10" s="54"/>
      <c r="BO10" s="54"/>
      <c r="BP10" s="54"/>
      <c r="BX10" s="128"/>
      <c r="BY10" s="128"/>
      <c r="BZ10" s="128"/>
      <c r="CA10" s="128"/>
      <c r="CB10" s="128"/>
    </row>
    <row r="11" spans="1:80" ht="11.25" customHeight="1" x14ac:dyDescent="0.3">
      <c r="A11" s="128"/>
      <c r="B11" s="128"/>
      <c r="C11" s="128"/>
      <c r="D11" s="128"/>
      <c r="E11" s="128"/>
      <c r="F11" s="128"/>
      <c r="G11" s="128"/>
      <c r="H11" s="128"/>
      <c r="I11" s="128"/>
      <c r="W11" s="128"/>
      <c r="AD11" s="128"/>
      <c r="AE11" s="128"/>
      <c r="AF11" s="128"/>
      <c r="AG11" s="128"/>
      <c r="AH11" s="128"/>
      <c r="AI11" s="128"/>
      <c r="AJ11" s="128"/>
      <c r="AK11" s="128"/>
      <c r="AL11" s="128"/>
      <c r="AM11" s="128"/>
      <c r="AN11" s="128"/>
      <c r="AO11" s="128"/>
      <c r="AP11" s="128"/>
      <c r="AQ11" s="128"/>
      <c r="AR11" s="128"/>
      <c r="AS11" s="128"/>
      <c r="AT11" s="128"/>
      <c r="AU11" s="128"/>
      <c r="AV11" s="128"/>
      <c r="AW11" s="128"/>
      <c r="AX11" s="128"/>
      <c r="AY11" s="128"/>
      <c r="BA11" s="128"/>
      <c r="BL11" s="129"/>
      <c r="BM11" s="54"/>
      <c r="BN11" s="54"/>
      <c r="BO11" s="54"/>
      <c r="BP11" s="54"/>
      <c r="BX11" s="128"/>
      <c r="BY11" s="128"/>
      <c r="BZ11" s="128"/>
      <c r="CA11" s="128"/>
      <c r="CB11" s="128"/>
    </row>
    <row r="12" spans="1:80" ht="11.25" customHeight="1" x14ac:dyDescent="0.3">
      <c r="A12" s="128"/>
      <c r="B12" s="128"/>
      <c r="C12" s="128"/>
      <c r="D12" s="128"/>
      <c r="E12" s="128"/>
      <c r="F12" s="128"/>
      <c r="G12" s="128"/>
      <c r="H12" s="128"/>
      <c r="I12" s="128"/>
      <c r="W12" s="128"/>
      <c r="AD12" s="128"/>
      <c r="AE12" s="128"/>
      <c r="AF12" s="128"/>
      <c r="AG12" s="128"/>
      <c r="AH12" s="128"/>
      <c r="AI12" s="128"/>
      <c r="AJ12" s="128"/>
      <c r="AK12" s="128"/>
      <c r="AL12" s="128"/>
      <c r="AM12" s="128"/>
      <c r="AN12" s="128"/>
      <c r="AO12" s="128"/>
      <c r="AP12" s="128"/>
      <c r="AQ12" s="128"/>
      <c r="AR12" s="128"/>
      <c r="AS12" s="128"/>
      <c r="AT12" s="128"/>
      <c r="AU12" s="128"/>
      <c r="AV12" s="128"/>
      <c r="AW12" s="128"/>
      <c r="AX12" s="128"/>
      <c r="AY12" s="128"/>
      <c r="BA12" s="128"/>
      <c r="BL12" s="129"/>
      <c r="BM12" s="54"/>
      <c r="BN12" s="54"/>
      <c r="BO12" s="54"/>
      <c r="BP12" s="54"/>
      <c r="BX12" s="128"/>
      <c r="BY12" s="128"/>
      <c r="BZ12" s="128"/>
      <c r="CA12" s="128"/>
      <c r="CB12" s="128"/>
    </row>
    <row r="13" spans="1:80" ht="11.25" customHeight="1" x14ac:dyDescent="0.3">
      <c r="A13" s="128"/>
      <c r="B13" s="128"/>
      <c r="C13" s="128"/>
      <c r="D13" s="128"/>
      <c r="E13" s="128"/>
      <c r="F13" s="128"/>
      <c r="G13" s="128"/>
      <c r="H13" s="128"/>
      <c r="I13" s="128"/>
      <c r="W13" s="128"/>
      <c r="AD13" s="128"/>
      <c r="AE13" s="128"/>
      <c r="AF13" s="128"/>
      <c r="AG13" s="128"/>
      <c r="AH13" s="128"/>
      <c r="AI13" s="128"/>
      <c r="AJ13" s="128"/>
      <c r="AK13" s="128"/>
      <c r="AL13" s="128"/>
      <c r="AM13" s="128"/>
      <c r="AN13" s="128"/>
      <c r="AO13" s="128"/>
      <c r="AP13" s="128"/>
      <c r="AQ13" s="128"/>
      <c r="AR13" s="128"/>
      <c r="AS13" s="128"/>
      <c r="AT13" s="128"/>
      <c r="AU13" s="128"/>
      <c r="AV13" s="128"/>
      <c r="AW13" s="128"/>
      <c r="AX13" s="128"/>
      <c r="AY13" s="128"/>
      <c r="BA13" s="128"/>
      <c r="BL13" s="129"/>
      <c r="BM13" s="54"/>
      <c r="BN13" s="54"/>
      <c r="BO13" s="54"/>
      <c r="BP13" s="54"/>
      <c r="BX13" s="128"/>
      <c r="BY13" s="128"/>
      <c r="BZ13" s="128"/>
      <c r="CA13" s="128"/>
      <c r="CB13" s="128"/>
    </row>
    <row r="14" spans="1:80" ht="11.25" customHeight="1" x14ac:dyDescent="0.3">
      <c r="A14" s="128"/>
      <c r="B14" s="128"/>
      <c r="C14" s="128"/>
      <c r="D14" s="128"/>
      <c r="E14" s="128"/>
      <c r="F14" s="128"/>
      <c r="G14" s="128"/>
      <c r="H14" s="128"/>
      <c r="I14" s="128"/>
      <c r="W14" s="128"/>
      <c r="AD14" s="128"/>
      <c r="AE14" s="128"/>
      <c r="AF14" s="128"/>
      <c r="AG14" s="128"/>
      <c r="AH14" s="128"/>
      <c r="AI14" s="128"/>
      <c r="AJ14" s="128"/>
      <c r="AK14" s="128"/>
      <c r="AL14" s="128"/>
      <c r="AM14" s="128"/>
      <c r="AN14" s="128"/>
      <c r="AO14" s="128"/>
      <c r="AP14" s="128"/>
      <c r="AQ14" s="128"/>
      <c r="AR14" s="128"/>
      <c r="AS14" s="128"/>
      <c r="AT14" s="128"/>
      <c r="AU14" s="128"/>
      <c r="AV14" s="128"/>
      <c r="AW14" s="128"/>
      <c r="AX14" s="128"/>
      <c r="AY14" s="128"/>
      <c r="BA14" s="128"/>
      <c r="BL14" s="129"/>
      <c r="BM14" s="54"/>
      <c r="BN14" s="54"/>
      <c r="BO14" s="54"/>
      <c r="BP14" s="54"/>
      <c r="BX14" s="128"/>
      <c r="BY14" s="128"/>
      <c r="BZ14" s="128"/>
      <c r="CA14" s="128"/>
      <c r="CB14" s="128"/>
    </row>
    <row r="15" spans="1:80" ht="11.25" customHeight="1" x14ac:dyDescent="0.3">
      <c r="A15" s="128"/>
      <c r="B15" s="128"/>
      <c r="C15" s="128"/>
      <c r="D15" s="128"/>
      <c r="E15" s="128"/>
      <c r="F15" s="128"/>
      <c r="G15" s="128"/>
      <c r="H15" s="128"/>
      <c r="I15" s="128"/>
      <c r="W15" s="128"/>
      <c r="AD15" s="128"/>
      <c r="AE15" s="128"/>
      <c r="AF15" s="128"/>
      <c r="AG15" s="128"/>
      <c r="AH15" s="128"/>
      <c r="AI15" s="128"/>
      <c r="AJ15" s="128"/>
      <c r="AK15" s="128"/>
      <c r="AL15" s="128"/>
      <c r="AM15" s="128"/>
      <c r="AN15" s="128"/>
      <c r="AO15" s="128"/>
      <c r="AP15" s="128"/>
      <c r="AQ15" s="128"/>
      <c r="AR15" s="128"/>
      <c r="AS15" s="128"/>
      <c r="AT15" s="128"/>
      <c r="AU15" s="128"/>
      <c r="AV15" s="128"/>
      <c r="AW15" s="128"/>
      <c r="AX15" s="128"/>
      <c r="AY15" s="128"/>
      <c r="BA15" s="128"/>
      <c r="BL15" s="129"/>
      <c r="BM15" s="54"/>
      <c r="BN15" s="54"/>
      <c r="BO15" s="54"/>
      <c r="BP15" s="54"/>
      <c r="BX15" s="128"/>
      <c r="BY15" s="128"/>
      <c r="BZ15" s="128"/>
      <c r="CA15" s="128"/>
      <c r="CB15" s="128"/>
    </row>
    <row r="16" spans="1:80" ht="11.25" customHeight="1" x14ac:dyDescent="0.3">
      <c r="A16" s="128"/>
      <c r="B16" s="128"/>
      <c r="C16" s="128"/>
      <c r="D16" s="128"/>
      <c r="E16" s="128"/>
      <c r="F16" s="128"/>
      <c r="G16" s="128"/>
      <c r="H16" s="128"/>
      <c r="I16" s="128"/>
      <c r="W16" s="128"/>
      <c r="AD16" s="128"/>
      <c r="AE16" s="128"/>
      <c r="AF16" s="128"/>
      <c r="AG16" s="128"/>
      <c r="AH16" s="128"/>
      <c r="AI16" s="128"/>
      <c r="AJ16" s="128"/>
      <c r="AK16" s="128"/>
      <c r="AL16" s="128"/>
      <c r="AM16" s="128"/>
      <c r="AN16" s="128"/>
      <c r="AO16" s="128"/>
      <c r="AP16" s="128"/>
      <c r="AQ16" s="128"/>
      <c r="AR16" s="128"/>
      <c r="AS16" s="128"/>
      <c r="AT16" s="128"/>
      <c r="AU16" s="128"/>
      <c r="AV16" s="128"/>
      <c r="AW16" s="128"/>
      <c r="AX16" s="128"/>
      <c r="AY16" s="128"/>
      <c r="BA16" s="128"/>
      <c r="BL16" s="129"/>
      <c r="BM16" s="54"/>
      <c r="BN16" s="54"/>
      <c r="BO16" s="54"/>
      <c r="BP16" s="54"/>
      <c r="BX16" s="128"/>
      <c r="BY16" s="128"/>
      <c r="BZ16" s="128"/>
      <c r="CA16" s="128"/>
      <c r="CB16" s="128"/>
    </row>
    <row r="17" spans="1:80" ht="11.25" customHeight="1" x14ac:dyDescent="0.3">
      <c r="A17" s="128"/>
      <c r="B17" s="128"/>
      <c r="C17" s="128"/>
      <c r="D17" s="128"/>
      <c r="E17" s="128"/>
      <c r="F17" s="128"/>
      <c r="G17" s="128"/>
      <c r="H17" s="128"/>
      <c r="I17" s="128"/>
      <c r="W17" s="128"/>
      <c r="AD17" s="128"/>
      <c r="AE17" s="128"/>
      <c r="AF17" s="128"/>
      <c r="AG17" s="128"/>
      <c r="AH17" s="128"/>
      <c r="AI17" s="128"/>
      <c r="AJ17" s="128"/>
      <c r="AK17" s="128"/>
      <c r="AL17" s="128"/>
      <c r="AM17" s="128"/>
      <c r="AN17" s="128"/>
      <c r="AO17" s="128"/>
      <c r="AP17" s="128"/>
      <c r="AQ17" s="128"/>
      <c r="AR17" s="128"/>
      <c r="AS17" s="128"/>
      <c r="AT17" s="128"/>
      <c r="AU17" s="128"/>
      <c r="AV17" s="128"/>
      <c r="AW17" s="128"/>
      <c r="AX17" s="128"/>
      <c r="AY17" s="128"/>
      <c r="BA17" s="128"/>
      <c r="BL17" s="129"/>
      <c r="BM17" s="54"/>
      <c r="BN17" s="54"/>
      <c r="BO17" s="54"/>
      <c r="BP17" s="54"/>
      <c r="BX17" s="128"/>
      <c r="BY17" s="128"/>
      <c r="BZ17" s="128"/>
      <c r="CA17" s="128"/>
      <c r="CB17" s="128"/>
    </row>
    <row r="18" spans="1:80" ht="11.25" customHeight="1" x14ac:dyDescent="0.3">
      <c r="A18" s="128"/>
      <c r="B18" s="128"/>
      <c r="C18" s="128"/>
      <c r="D18" s="128"/>
      <c r="E18" s="128"/>
      <c r="F18" s="128"/>
      <c r="G18" s="128"/>
      <c r="H18" s="128"/>
      <c r="I18" s="128"/>
      <c r="W18" s="128"/>
      <c r="AD18" s="128"/>
      <c r="AE18" s="128"/>
      <c r="AF18" s="128"/>
      <c r="AG18" s="128"/>
      <c r="AH18" s="128"/>
      <c r="AI18" s="128"/>
      <c r="AJ18" s="128"/>
      <c r="AK18" s="128"/>
      <c r="AL18" s="128"/>
      <c r="AM18" s="128"/>
      <c r="AN18" s="128"/>
      <c r="AO18" s="128"/>
      <c r="AP18" s="128"/>
      <c r="AQ18" s="128"/>
      <c r="AR18" s="128"/>
      <c r="AS18" s="128"/>
      <c r="AT18" s="128"/>
      <c r="AU18" s="128"/>
      <c r="AV18" s="128"/>
      <c r="AW18" s="128"/>
      <c r="AX18" s="128"/>
      <c r="AY18" s="128"/>
      <c r="BA18" s="128"/>
      <c r="BL18" s="129"/>
      <c r="BM18" s="54"/>
      <c r="BN18" s="54"/>
      <c r="BO18" s="54"/>
      <c r="BP18" s="54"/>
      <c r="BX18" s="128"/>
      <c r="BY18" s="128"/>
      <c r="BZ18" s="128"/>
      <c r="CA18" s="128"/>
      <c r="CB18" s="128"/>
    </row>
    <row r="19" spans="1:80" ht="11.25" customHeight="1" x14ac:dyDescent="0.3">
      <c r="A19" s="128"/>
      <c r="B19" s="128"/>
      <c r="C19" s="128"/>
      <c r="D19" s="128"/>
      <c r="E19" s="128"/>
      <c r="F19" s="128"/>
      <c r="G19" s="128"/>
      <c r="H19" s="128"/>
      <c r="I19" s="128"/>
      <c r="W19" s="128"/>
      <c r="AD19" s="128"/>
      <c r="AE19" s="128"/>
      <c r="AF19" s="128"/>
      <c r="AG19" s="128"/>
      <c r="AH19" s="128"/>
      <c r="AI19" s="128"/>
      <c r="AJ19" s="128"/>
      <c r="AK19" s="128"/>
      <c r="AL19" s="128"/>
      <c r="AM19" s="128"/>
      <c r="AN19" s="128"/>
      <c r="AO19" s="128"/>
      <c r="AP19" s="128"/>
      <c r="AQ19" s="128"/>
      <c r="AR19" s="128"/>
      <c r="AS19" s="128"/>
      <c r="AT19" s="128"/>
      <c r="AU19" s="128"/>
      <c r="AV19" s="128"/>
      <c r="AW19" s="128"/>
      <c r="AX19" s="128"/>
      <c r="AY19" s="128"/>
      <c r="BA19" s="128"/>
      <c r="BL19" s="129"/>
      <c r="BM19" s="54"/>
      <c r="BN19" s="54"/>
      <c r="BO19" s="54"/>
      <c r="BP19" s="54"/>
      <c r="BX19" s="128"/>
      <c r="BY19" s="128"/>
      <c r="BZ19" s="128"/>
      <c r="CA19" s="128"/>
      <c r="CB19" s="128"/>
    </row>
    <row r="20" spans="1:80" ht="11.25" customHeight="1" x14ac:dyDescent="0.3">
      <c r="A20" s="128"/>
      <c r="B20" s="128"/>
      <c r="C20" s="128"/>
      <c r="D20" s="128"/>
      <c r="E20" s="128"/>
      <c r="F20" s="128"/>
      <c r="G20" s="128"/>
      <c r="H20" s="128"/>
      <c r="I20" s="128"/>
      <c r="W20" s="128"/>
      <c r="AD20" s="128"/>
      <c r="AE20" s="128"/>
      <c r="AF20" s="128"/>
      <c r="AG20" s="128"/>
      <c r="AH20" s="128"/>
      <c r="AI20" s="128"/>
      <c r="AJ20" s="128"/>
      <c r="AK20" s="128"/>
      <c r="AL20" s="128"/>
      <c r="AM20" s="128"/>
      <c r="AN20" s="128"/>
      <c r="AO20" s="128"/>
      <c r="AP20" s="128"/>
      <c r="AQ20" s="128"/>
      <c r="AR20" s="128"/>
      <c r="AS20" s="128"/>
      <c r="AT20" s="128"/>
      <c r="AU20" s="128"/>
      <c r="AV20" s="128"/>
      <c r="AW20" s="128"/>
      <c r="AX20" s="128"/>
      <c r="AY20" s="128"/>
      <c r="BA20" s="128"/>
      <c r="BL20" s="129"/>
      <c r="BM20" s="54"/>
      <c r="BN20" s="54"/>
      <c r="BO20" s="54"/>
      <c r="BP20" s="54"/>
      <c r="BX20" s="128"/>
      <c r="BY20" s="128"/>
      <c r="BZ20" s="128"/>
      <c r="CA20" s="128"/>
      <c r="CB20" s="128"/>
    </row>
    <row r="21" spans="1:80" ht="11.25" customHeight="1" x14ac:dyDescent="0.3">
      <c r="A21" s="128"/>
      <c r="B21" s="7" t="s">
        <v>216</v>
      </c>
      <c r="C21" s="128"/>
      <c r="D21" s="128"/>
      <c r="E21" s="128"/>
      <c r="F21" s="128"/>
      <c r="G21" s="128"/>
      <c r="H21" s="128"/>
      <c r="I21" s="128"/>
      <c r="W21" s="128"/>
      <c r="AD21" s="128"/>
      <c r="AE21" s="128"/>
      <c r="AF21" s="128"/>
      <c r="AG21" s="128"/>
      <c r="AH21" s="128"/>
      <c r="AI21" s="128"/>
      <c r="AJ21" s="128"/>
      <c r="AK21" s="128"/>
      <c r="AL21" s="128"/>
      <c r="AM21" s="128"/>
      <c r="AN21" s="128"/>
      <c r="AO21" s="128"/>
      <c r="AP21" s="128"/>
      <c r="AQ21" s="128"/>
      <c r="AR21" s="128"/>
      <c r="AS21" s="128"/>
      <c r="AT21" s="128"/>
      <c r="AU21" s="128"/>
      <c r="AV21" s="128"/>
      <c r="AW21" s="128"/>
      <c r="AX21" s="128"/>
      <c r="AY21" s="128"/>
      <c r="BA21" s="128"/>
      <c r="BL21" s="129"/>
      <c r="BM21" s="54"/>
      <c r="BN21" s="54"/>
      <c r="BO21" s="54"/>
      <c r="BP21" s="54"/>
      <c r="BX21" s="128"/>
      <c r="BY21" s="128"/>
      <c r="BZ21" s="128"/>
      <c r="CA21" s="128"/>
      <c r="CB21" s="128"/>
    </row>
    <row r="22" spans="1:80" ht="11.25" customHeight="1" x14ac:dyDescent="0.3">
      <c r="A22" s="128"/>
      <c r="B22" s="128"/>
      <c r="C22" s="128"/>
      <c r="D22" s="128"/>
      <c r="E22" s="128"/>
      <c r="F22" s="128"/>
      <c r="G22" s="128"/>
      <c r="H22" s="128"/>
      <c r="I22" s="128"/>
      <c r="W22" s="128"/>
      <c r="Y22" s="128" t="s">
        <v>256</v>
      </c>
      <c r="AD22" s="128"/>
      <c r="AE22" s="128"/>
      <c r="AF22" s="128"/>
      <c r="AG22" s="128"/>
      <c r="AH22" s="128"/>
      <c r="AI22" s="128"/>
      <c r="AJ22" s="128"/>
      <c r="AK22" s="7" t="s">
        <v>216</v>
      </c>
      <c r="AL22" s="128"/>
      <c r="AM22" s="128"/>
      <c r="AN22" s="128"/>
      <c r="AO22" s="128"/>
      <c r="AP22" s="128"/>
      <c r="AQ22" s="128"/>
      <c r="AR22" s="128"/>
      <c r="AS22" s="128"/>
      <c r="AT22" s="128"/>
      <c r="AU22" s="128"/>
      <c r="AV22" s="128"/>
      <c r="AW22" s="128"/>
      <c r="AX22" s="128"/>
      <c r="AY22" s="128"/>
      <c r="BA22" s="128"/>
      <c r="BL22" s="125"/>
      <c r="BM22" s="130"/>
      <c r="BN22" s="130"/>
      <c r="BO22" s="130"/>
      <c r="BP22" s="130"/>
      <c r="BX22" s="128"/>
      <c r="BY22" s="128"/>
      <c r="BZ22" s="128"/>
      <c r="CA22" s="128"/>
      <c r="CB22" s="128"/>
    </row>
    <row r="23" spans="1:80" ht="11.25" customHeight="1" x14ac:dyDescent="0.3">
      <c r="A23" s="128"/>
      <c r="B23" s="128"/>
      <c r="C23" s="128"/>
      <c r="D23" s="128"/>
      <c r="E23" s="128"/>
      <c r="F23" s="128"/>
      <c r="G23" s="128"/>
      <c r="H23" s="128"/>
      <c r="I23" s="128"/>
      <c r="W23" s="128"/>
      <c r="AD23" s="128"/>
      <c r="AE23" s="128"/>
      <c r="AF23" s="128"/>
      <c r="AG23" s="128"/>
      <c r="AH23" s="128"/>
      <c r="AI23" s="128"/>
      <c r="AJ23" s="128"/>
      <c r="AK23" s="128"/>
      <c r="AL23" s="128"/>
      <c r="AM23" s="128"/>
      <c r="AN23" s="128"/>
      <c r="AO23" s="128"/>
      <c r="AP23" s="128"/>
      <c r="AQ23" s="128"/>
      <c r="AR23" s="128"/>
      <c r="AS23" s="128"/>
      <c r="AT23" s="128"/>
      <c r="AU23" s="128"/>
      <c r="AV23" s="128"/>
      <c r="AW23" s="128"/>
      <c r="AX23" s="128"/>
      <c r="AY23" s="128"/>
      <c r="BA23" s="128"/>
      <c r="BL23" s="129"/>
      <c r="BM23" s="54"/>
      <c r="BN23" s="54"/>
      <c r="BO23" s="54"/>
      <c r="BP23" s="54"/>
      <c r="BX23" s="128"/>
      <c r="BY23" s="128"/>
      <c r="BZ23" s="128"/>
      <c r="CA23" s="128"/>
      <c r="CB23" s="128"/>
    </row>
    <row r="24" spans="1:80" ht="11.25" customHeight="1" x14ac:dyDescent="0.3">
      <c r="D24" s="359" t="s">
        <v>159</v>
      </c>
      <c r="E24" s="359"/>
      <c r="F24" s="359"/>
      <c r="G24" s="359"/>
      <c r="H24" s="359"/>
      <c r="I24" s="360" t="s">
        <v>160</v>
      </c>
      <c r="W24" s="128"/>
      <c r="AD24" s="128"/>
      <c r="AE24" s="128"/>
      <c r="AF24" s="128"/>
      <c r="AG24" s="128"/>
      <c r="AH24" s="128"/>
      <c r="AI24" s="128"/>
      <c r="AJ24" s="128"/>
      <c r="AK24" s="128"/>
      <c r="AL24" s="128"/>
      <c r="AM24" s="128"/>
      <c r="AN24" s="128"/>
      <c r="AO24" s="128"/>
      <c r="AP24" s="128"/>
      <c r="AQ24" s="128"/>
      <c r="AR24" s="128"/>
      <c r="AS24" s="128"/>
      <c r="AT24" s="128"/>
      <c r="AU24" s="128"/>
      <c r="AV24" s="128"/>
      <c r="AW24" s="128"/>
      <c r="AX24" s="128"/>
      <c r="AY24" s="128"/>
      <c r="BA24" s="128"/>
      <c r="BL24" s="129"/>
      <c r="BM24" s="54"/>
      <c r="BN24" s="54"/>
      <c r="BO24" s="54"/>
      <c r="BP24" s="54"/>
      <c r="BX24" s="128"/>
      <c r="BY24" s="128"/>
      <c r="BZ24" s="128"/>
      <c r="CA24" s="128"/>
      <c r="CB24" s="128"/>
    </row>
    <row r="25" spans="1:80" ht="11.25" customHeight="1" x14ac:dyDescent="0.3">
      <c r="D25" s="136" t="s">
        <v>161</v>
      </c>
      <c r="E25" s="136" t="s">
        <v>162</v>
      </c>
      <c r="F25" s="136" t="s">
        <v>163</v>
      </c>
      <c r="G25" s="136" t="s">
        <v>164</v>
      </c>
      <c r="H25" s="136" t="s">
        <v>165</v>
      </c>
      <c r="I25" s="360"/>
      <c r="W25" s="128"/>
      <c r="Y25" s="156"/>
      <c r="Z25" s="156"/>
      <c r="AA25" s="361" t="s">
        <v>231</v>
      </c>
      <c r="AB25" s="361"/>
      <c r="AD25" s="128"/>
      <c r="AE25" s="128"/>
      <c r="AF25" s="128"/>
      <c r="AG25" s="128"/>
      <c r="AH25" s="128"/>
      <c r="AI25" s="128"/>
      <c r="AJ25" s="160"/>
      <c r="AK25" s="359" t="s">
        <v>257</v>
      </c>
      <c r="AL25" s="359"/>
      <c r="AM25" s="359"/>
      <c r="AN25" s="359"/>
      <c r="AO25" s="359"/>
      <c r="AP25" s="359"/>
      <c r="AQ25" s="359"/>
      <c r="AR25" s="359"/>
      <c r="AS25" s="359"/>
      <c r="AT25" s="359"/>
      <c r="AU25" s="359"/>
      <c r="AV25" s="359"/>
      <c r="AY25" s="85"/>
      <c r="BA25" s="128"/>
      <c r="BL25" s="129"/>
      <c r="BM25" s="54"/>
      <c r="BN25" s="54"/>
      <c r="BO25" s="54"/>
      <c r="BP25" s="54"/>
      <c r="BX25" s="128"/>
      <c r="BY25" s="128"/>
      <c r="BZ25" s="128"/>
      <c r="CA25" s="128"/>
      <c r="CB25" s="128"/>
    </row>
    <row r="26" spans="1:80" ht="11.25" customHeight="1" x14ac:dyDescent="0.3">
      <c r="A26" s="137">
        <v>7</v>
      </c>
      <c r="B26" s="138" t="s">
        <v>166</v>
      </c>
      <c r="C26" s="138" t="s">
        <v>167</v>
      </c>
      <c r="D26" s="139">
        <v>0.42514629999999998</v>
      </c>
      <c r="E26" s="139">
        <v>0.39658779999999999</v>
      </c>
      <c r="F26" s="139">
        <v>0.28903839999999997</v>
      </c>
      <c r="G26" s="139">
        <v>0.2250934</v>
      </c>
      <c r="H26" s="139">
        <v>0.22337660000000001</v>
      </c>
      <c r="I26" s="137">
        <f t="shared" ref="I26:I51" si="0">+((H26/E26)^(1/3)-1)*100</f>
        <v>-17.41532917759957</v>
      </c>
      <c r="W26" s="128"/>
      <c r="X26" s="156"/>
      <c r="Z26" s="4" t="s">
        <v>232</v>
      </c>
      <c r="AA26" s="157" t="s">
        <v>233</v>
      </c>
      <c r="AB26" s="157" t="s">
        <v>165</v>
      </c>
      <c r="AC26" s="156"/>
      <c r="AD26" s="128"/>
      <c r="AE26" s="128"/>
      <c r="AF26" s="128"/>
      <c r="AG26" s="128"/>
      <c r="AH26" s="128"/>
      <c r="AI26" s="128"/>
      <c r="AJ26" s="160"/>
      <c r="AK26" s="161">
        <v>2004</v>
      </c>
      <c r="AL26" s="161">
        <v>2005</v>
      </c>
      <c r="AM26" s="161">
        <v>2006</v>
      </c>
      <c r="AN26" s="161">
        <v>2007</v>
      </c>
      <c r="AO26" s="161">
        <v>2008</v>
      </c>
      <c r="AP26" s="161">
        <v>2009</v>
      </c>
      <c r="AQ26" s="161">
        <v>2010</v>
      </c>
      <c r="AR26" s="161">
        <v>2011</v>
      </c>
      <c r="AS26" s="162">
        <v>2012</v>
      </c>
      <c r="AT26" s="162">
        <v>2013</v>
      </c>
      <c r="AU26" s="161">
        <v>2014</v>
      </c>
      <c r="AV26" s="161">
        <v>2015</v>
      </c>
      <c r="AW26" s="85" t="s">
        <v>258</v>
      </c>
      <c r="AY26" s="160" t="s">
        <v>259</v>
      </c>
      <c r="BA26" s="128"/>
      <c r="BL26" s="129"/>
      <c r="BM26" s="54"/>
      <c r="BN26" s="54"/>
      <c r="BO26" s="54"/>
      <c r="BP26" s="54"/>
      <c r="BX26" s="128"/>
      <c r="BY26" s="128"/>
      <c r="BZ26" s="128"/>
      <c r="CA26" s="128"/>
      <c r="CB26" s="128"/>
    </row>
    <row r="27" spans="1:80" ht="11.25" customHeight="1" x14ac:dyDescent="0.3">
      <c r="A27" s="137">
        <v>11</v>
      </c>
      <c r="B27" s="138" t="s">
        <v>168</v>
      </c>
      <c r="C27" s="138" t="s">
        <v>169</v>
      </c>
      <c r="D27" s="139">
        <v>0.76604470000000002</v>
      </c>
      <c r="E27" s="139">
        <v>0.600661</v>
      </c>
      <c r="F27" s="139">
        <v>0.44419459999999999</v>
      </c>
      <c r="G27" s="139">
        <v>0.28800629999999999</v>
      </c>
      <c r="H27" s="139">
        <v>0.2353314</v>
      </c>
      <c r="I27" s="140">
        <f t="shared" si="0"/>
        <v>-26.827120136102213</v>
      </c>
      <c r="W27" s="128"/>
      <c r="X27" s="3">
        <v>14</v>
      </c>
      <c r="Y27" s="4" t="s">
        <v>234</v>
      </c>
      <c r="Z27" s="17">
        <v>26.970880000000001</v>
      </c>
      <c r="AA27" s="40">
        <v>0.26098460000000001</v>
      </c>
      <c r="AB27" s="40">
        <v>0.60047119999999998</v>
      </c>
      <c r="AC27" s="158">
        <f t="shared" ref="AC27:AC46" si="1">+AB27-AA27</f>
        <v>0.33948659999999997</v>
      </c>
      <c r="AD27" s="128"/>
      <c r="AE27" s="128"/>
      <c r="AF27" s="128"/>
      <c r="AG27" s="128"/>
      <c r="AH27" s="128"/>
      <c r="AI27" s="128"/>
      <c r="AJ27" s="160">
        <v>1</v>
      </c>
      <c r="AK27" s="139">
        <v>0.47299999999999998</v>
      </c>
      <c r="AL27" s="139">
        <v>0.45100000000000001</v>
      </c>
      <c r="AM27" s="139">
        <v>0.44</v>
      </c>
      <c r="AN27" s="139">
        <v>0.48399999999999999</v>
      </c>
      <c r="AO27" s="139">
        <v>0.47399999999999998</v>
      </c>
      <c r="AP27" s="139">
        <v>0.497</v>
      </c>
      <c r="AQ27" s="139">
        <v>0.49</v>
      </c>
      <c r="AR27" s="139">
        <v>0.45100000000000001</v>
      </c>
      <c r="AS27" s="163">
        <v>0.45600000000000002</v>
      </c>
      <c r="AT27" s="163">
        <v>0.47499999999999998</v>
      </c>
      <c r="AU27" s="139">
        <v>0.44600000000000001</v>
      </c>
      <c r="AV27" s="139">
        <v>0.44700000000000001</v>
      </c>
      <c r="AW27" s="139">
        <f>+AVERAGE(AK27:AV27)</f>
        <v>0.46533333333333332</v>
      </c>
      <c r="AX27" s="85" t="s">
        <v>187</v>
      </c>
      <c r="AY27" s="139">
        <v>0.40836109999999998</v>
      </c>
      <c r="BA27" s="128"/>
      <c r="BL27" s="129"/>
      <c r="BM27" s="54"/>
      <c r="BN27" s="54"/>
      <c r="BO27" s="54"/>
      <c r="BP27" s="54"/>
      <c r="BX27" s="128"/>
      <c r="BY27" s="128"/>
      <c r="BZ27" s="128"/>
      <c r="CA27" s="128"/>
      <c r="CB27" s="128"/>
    </row>
    <row r="28" spans="1:80" ht="11.25" customHeight="1" x14ac:dyDescent="0.3">
      <c r="A28" s="137">
        <v>15</v>
      </c>
      <c r="B28" s="141" t="s">
        <v>170</v>
      </c>
      <c r="C28" s="142" t="s">
        <v>171</v>
      </c>
      <c r="D28" s="139">
        <v>0.60401530000000003</v>
      </c>
      <c r="E28" s="139">
        <v>0.55642939999999996</v>
      </c>
      <c r="F28" s="139">
        <v>0.40137080000000003</v>
      </c>
      <c r="G28" s="139">
        <v>0.30713590000000002</v>
      </c>
      <c r="H28" s="139">
        <v>0.29396729999999999</v>
      </c>
      <c r="I28" s="137">
        <f t="shared" si="0"/>
        <v>-19.159377026128233</v>
      </c>
      <c r="W28" s="128"/>
      <c r="X28" s="3">
        <v>6</v>
      </c>
      <c r="Y28" s="4" t="s">
        <v>235</v>
      </c>
      <c r="Z28" s="17">
        <v>27.34525</v>
      </c>
      <c r="AA28" s="40">
        <v>0.33600600000000003</v>
      </c>
      <c r="AB28" s="40">
        <v>0.58213210000000004</v>
      </c>
      <c r="AC28" s="158">
        <f t="shared" si="1"/>
        <v>0.24612610000000001</v>
      </c>
      <c r="AD28" s="128"/>
      <c r="AE28" s="128"/>
      <c r="AF28" s="128"/>
      <c r="AG28" s="128"/>
      <c r="AH28" s="128"/>
      <c r="AI28" s="128"/>
      <c r="AJ28" s="160">
        <v>2</v>
      </c>
      <c r="AK28" s="139">
        <v>0.434</v>
      </c>
      <c r="AL28" s="139">
        <v>0.47199999999999998</v>
      </c>
      <c r="AM28" s="139">
        <v>0.42599999999999999</v>
      </c>
      <c r="AN28" s="139">
        <v>0.45700000000000002</v>
      </c>
      <c r="AO28" s="139">
        <v>0.44800000000000001</v>
      </c>
      <c r="AP28" s="139">
        <v>0.40899999999999997</v>
      </c>
      <c r="AQ28" s="139">
        <v>0.44900000000000001</v>
      </c>
      <c r="AR28" s="139">
        <v>0.45</v>
      </c>
      <c r="AS28" s="163">
        <v>0.42599999999999999</v>
      </c>
      <c r="AT28" s="163">
        <v>0.42399999999999999</v>
      </c>
      <c r="AU28" s="139">
        <v>0.41599999999999998</v>
      </c>
      <c r="AV28" s="139">
        <v>0.39300000000000002</v>
      </c>
      <c r="AW28" s="139">
        <f t="shared" ref="AW28:AW51" si="2">+AVERAGE(AK28:AV28)</f>
        <v>0.4336666666666667</v>
      </c>
      <c r="AX28" s="85" t="s">
        <v>199</v>
      </c>
      <c r="AY28" s="139">
        <v>0.40955799999999998</v>
      </c>
      <c r="BA28" s="128"/>
      <c r="BL28" s="129"/>
      <c r="BM28" s="54"/>
      <c r="BN28" s="54"/>
      <c r="BO28" s="54"/>
      <c r="BP28" s="54"/>
      <c r="BX28" s="128"/>
      <c r="BY28" s="128"/>
      <c r="BZ28" s="128"/>
      <c r="CA28" s="128"/>
      <c r="CB28" s="128"/>
    </row>
    <row r="29" spans="1:80" ht="11.25" customHeight="1" x14ac:dyDescent="0.3">
      <c r="A29" s="137">
        <v>24</v>
      </c>
      <c r="B29" s="143" t="s">
        <v>172</v>
      </c>
      <c r="C29" s="138" t="s">
        <v>173</v>
      </c>
      <c r="D29" s="139">
        <v>0.60323870000000002</v>
      </c>
      <c r="E29" s="139">
        <v>0.54769420000000002</v>
      </c>
      <c r="F29" s="139">
        <v>0.53013790000000005</v>
      </c>
      <c r="G29" s="139">
        <v>0.35376960000000002</v>
      </c>
      <c r="H29" s="139">
        <v>0.31621549999999998</v>
      </c>
      <c r="I29" s="137">
        <f t="shared" si="0"/>
        <v>-16.731321806158959</v>
      </c>
      <c r="W29" s="128"/>
      <c r="X29" s="3">
        <v>11</v>
      </c>
      <c r="Y29" s="4" t="s">
        <v>236</v>
      </c>
      <c r="Z29" s="17">
        <v>24.831349999999997</v>
      </c>
      <c r="AA29" s="40">
        <v>0.47246680000000002</v>
      </c>
      <c r="AB29" s="40">
        <v>0.70898859999999997</v>
      </c>
      <c r="AC29" s="158">
        <f t="shared" si="1"/>
        <v>0.23652179999999995</v>
      </c>
      <c r="AD29" s="128"/>
      <c r="AE29" s="128"/>
      <c r="AF29" s="128"/>
      <c r="AG29" s="128"/>
      <c r="AH29" s="128"/>
      <c r="AI29" s="128"/>
      <c r="AJ29" s="160">
        <v>3</v>
      </c>
      <c r="AK29" s="139">
        <v>0.46700000000000003</v>
      </c>
      <c r="AL29" s="139">
        <v>0.46800000000000003</v>
      </c>
      <c r="AM29" s="139">
        <v>0.50600000000000001</v>
      </c>
      <c r="AN29" s="139">
        <v>0.47699999999999998</v>
      </c>
      <c r="AO29" s="139">
        <v>0.46</v>
      </c>
      <c r="AP29" s="139">
        <v>0.44</v>
      </c>
      <c r="AQ29" s="139">
        <v>0.437</v>
      </c>
      <c r="AR29" s="139">
        <v>0.45600000000000002</v>
      </c>
      <c r="AS29" s="163">
        <v>0.42799999999999999</v>
      </c>
      <c r="AT29" s="163">
        <v>0.41399999999999998</v>
      </c>
      <c r="AU29" s="139">
        <v>0.40600000000000003</v>
      </c>
      <c r="AV29" s="139">
        <v>0.42699999999999999</v>
      </c>
      <c r="AW29" s="139">
        <f t="shared" si="2"/>
        <v>0.44883333333333325</v>
      </c>
      <c r="AX29" s="85" t="s">
        <v>211</v>
      </c>
      <c r="AY29" s="139">
        <v>0.4754505</v>
      </c>
      <c r="BA29" s="128"/>
      <c r="BL29" s="129"/>
      <c r="BM29" s="54"/>
      <c r="BN29" s="54"/>
      <c r="BO29" s="54"/>
      <c r="BP29" s="54"/>
      <c r="BX29" s="128"/>
      <c r="BY29" s="128"/>
      <c r="BZ29" s="128"/>
      <c r="CA29" s="128"/>
      <c r="CB29" s="128"/>
    </row>
    <row r="30" spans="1:80" ht="11.25" customHeight="1" x14ac:dyDescent="0.3">
      <c r="A30" s="137">
        <v>18</v>
      </c>
      <c r="B30" s="138" t="s">
        <v>174</v>
      </c>
      <c r="C30" s="138" t="s">
        <v>175</v>
      </c>
      <c r="D30" s="139">
        <v>0.66254489999999999</v>
      </c>
      <c r="E30" s="139">
        <v>0.68603650000000005</v>
      </c>
      <c r="F30" s="139">
        <v>0.49933810000000001</v>
      </c>
      <c r="G30" s="139">
        <v>0.40459319999999999</v>
      </c>
      <c r="H30" s="139">
        <v>0.27701759999999997</v>
      </c>
      <c r="I30" s="140">
        <f t="shared" si="0"/>
        <v>-26.087133312010124</v>
      </c>
      <c r="W30" s="128"/>
      <c r="X30" s="3">
        <v>17</v>
      </c>
      <c r="Y30" s="4" t="s">
        <v>237</v>
      </c>
      <c r="Z30" s="17">
        <v>25.32254</v>
      </c>
      <c r="AA30" s="40">
        <v>0.33331119999999997</v>
      </c>
      <c r="AB30" s="40">
        <v>0.50108900000000001</v>
      </c>
      <c r="AC30" s="158">
        <f t="shared" si="1"/>
        <v>0.16777780000000003</v>
      </c>
      <c r="AD30" s="128"/>
      <c r="AE30" s="128"/>
      <c r="AF30" s="128"/>
      <c r="AG30" s="128"/>
      <c r="AH30" s="128"/>
      <c r="AI30" s="128"/>
      <c r="AJ30" s="160">
        <v>4</v>
      </c>
      <c r="AK30" s="139">
        <v>0.441</v>
      </c>
      <c r="AL30" s="139">
        <v>0.42</v>
      </c>
      <c r="AM30" s="139">
        <v>0.39300000000000002</v>
      </c>
      <c r="AN30" s="139">
        <v>0.434</v>
      </c>
      <c r="AO30" s="139">
        <v>0.42399999999999999</v>
      </c>
      <c r="AP30" s="139">
        <v>0.42199999999999999</v>
      </c>
      <c r="AQ30" s="139">
        <v>0.41899999999999998</v>
      </c>
      <c r="AR30" s="139">
        <v>0.38700000000000001</v>
      </c>
      <c r="AS30" s="163">
        <v>0.39900000000000002</v>
      </c>
      <c r="AT30" s="163">
        <v>0.35599999999999998</v>
      </c>
      <c r="AU30" s="139">
        <v>0.36899999999999999</v>
      </c>
      <c r="AV30" s="139">
        <v>0.35199999999999998</v>
      </c>
      <c r="AW30" s="139">
        <f t="shared" si="2"/>
        <v>0.40133333333333338</v>
      </c>
      <c r="AX30" s="85" t="s">
        <v>177</v>
      </c>
      <c r="AY30" s="139">
        <v>0.31162200000000001</v>
      </c>
      <c r="BA30" s="128"/>
      <c r="BL30" s="129"/>
      <c r="BM30" s="54"/>
      <c r="BN30" s="54"/>
      <c r="BO30" s="54"/>
      <c r="BP30" s="54"/>
      <c r="BX30" s="128"/>
      <c r="BY30" s="128"/>
      <c r="BZ30" s="128"/>
      <c r="CA30" s="128"/>
      <c r="CB30" s="128"/>
    </row>
    <row r="31" spans="1:80" ht="11.25" customHeight="1" x14ac:dyDescent="0.3">
      <c r="A31" s="137">
        <v>4</v>
      </c>
      <c r="B31" s="138" t="s">
        <v>176</v>
      </c>
      <c r="C31" s="138" t="s">
        <v>177</v>
      </c>
      <c r="D31" s="139">
        <v>0.82729640000000004</v>
      </c>
      <c r="E31" s="139">
        <v>0.75887159999999998</v>
      </c>
      <c r="F31" s="139">
        <v>0.5468537</v>
      </c>
      <c r="G31" s="139">
        <v>0.41368969999999999</v>
      </c>
      <c r="H31" s="139">
        <v>0.31162200000000001</v>
      </c>
      <c r="I31" s="140">
        <f t="shared" si="0"/>
        <v>-25.671859131834353</v>
      </c>
      <c r="W31" s="128"/>
      <c r="X31" s="3">
        <v>19</v>
      </c>
      <c r="Y31" s="4" t="s">
        <v>238</v>
      </c>
      <c r="Z31" s="17">
        <v>45.488289999999999</v>
      </c>
      <c r="AA31" s="40">
        <v>0.3011257</v>
      </c>
      <c r="AB31" s="40">
        <v>0.43609219999999999</v>
      </c>
      <c r="AC31" s="158">
        <f t="shared" si="1"/>
        <v>0.13496649999999999</v>
      </c>
      <c r="AD31" s="128"/>
      <c r="AE31" s="128"/>
      <c r="AF31" s="128"/>
      <c r="AG31" s="128"/>
      <c r="AH31" s="128"/>
      <c r="AI31" s="128"/>
      <c r="AJ31" s="160">
        <v>5</v>
      </c>
      <c r="AK31" s="139">
        <v>0.41499999999999998</v>
      </c>
      <c r="AL31" s="139">
        <v>0.434</v>
      </c>
      <c r="AM31" s="139">
        <v>0.433</v>
      </c>
      <c r="AN31" s="139">
        <v>0.49</v>
      </c>
      <c r="AO31" s="139">
        <v>0.45700000000000002</v>
      </c>
      <c r="AP31" s="139">
        <v>0.45</v>
      </c>
      <c r="AQ31" s="139">
        <v>0.44400000000000001</v>
      </c>
      <c r="AR31" s="139">
        <v>0.5</v>
      </c>
      <c r="AS31" s="163">
        <v>0.44700000000000001</v>
      </c>
      <c r="AT31" s="163">
        <v>0.44800000000000001</v>
      </c>
      <c r="AU31" s="139">
        <v>0.439</v>
      </c>
      <c r="AV31" s="139">
        <v>0.45200000000000001</v>
      </c>
      <c r="AW31" s="139">
        <f t="shared" si="2"/>
        <v>0.45075000000000004</v>
      </c>
      <c r="AX31" s="85" t="s">
        <v>209</v>
      </c>
      <c r="AY31" s="139">
        <v>0.47760180000000002</v>
      </c>
      <c r="BA31" s="128"/>
      <c r="BL31" s="129"/>
      <c r="BM31" s="54"/>
      <c r="BN31" s="54"/>
      <c r="BO31" s="54"/>
      <c r="BP31" s="54"/>
      <c r="BX31" s="128"/>
      <c r="BY31" s="128"/>
      <c r="BZ31" s="128"/>
      <c r="CA31" s="128"/>
      <c r="CB31" s="128"/>
    </row>
    <row r="32" spans="1:80" ht="11.25" customHeight="1" x14ac:dyDescent="0.3">
      <c r="A32" s="137">
        <v>17</v>
      </c>
      <c r="B32" s="144" t="s">
        <v>178</v>
      </c>
      <c r="C32" s="138" t="s">
        <v>179</v>
      </c>
      <c r="D32" s="139">
        <v>0.55941790000000002</v>
      </c>
      <c r="E32" s="139">
        <v>0.5934545</v>
      </c>
      <c r="F32" s="139">
        <v>0.52626229999999996</v>
      </c>
      <c r="G32" s="139">
        <v>0.41849439999999999</v>
      </c>
      <c r="H32" s="139">
        <v>0.31890540000000001</v>
      </c>
      <c r="I32" s="137">
        <f t="shared" si="0"/>
        <v>-18.699824713458334</v>
      </c>
      <c r="W32" s="128"/>
      <c r="X32" s="3">
        <v>4</v>
      </c>
      <c r="Y32" s="4" t="s">
        <v>239</v>
      </c>
      <c r="Z32" s="17">
        <v>43.787819999999996</v>
      </c>
      <c r="AA32" s="40">
        <v>0.22811899999999999</v>
      </c>
      <c r="AB32" s="40">
        <v>0.32487290000000002</v>
      </c>
      <c r="AC32" s="158">
        <f t="shared" si="1"/>
        <v>9.6753900000000032E-2</v>
      </c>
      <c r="AD32" s="128"/>
      <c r="AE32" s="128"/>
      <c r="AF32" s="128"/>
      <c r="AG32" s="128"/>
      <c r="AH32" s="128"/>
      <c r="AI32" s="128"/>
      <c r="AJ32" s="160">
        <v>6</v>
      </c>
      <c r="AK32" s="139">
        <v>0.46800000000000003</v>
      </c>
      <c r="AL32" s="139">
        <v>0.46700000000000003</v>
      </c>
      <c r="AM32" s="139">
        <v>0.46500000000000002</v>
      </c>
      <c r="AN32" s="139">
        <v>0.51200000000000001</v>
      </c>
      <c r="AO32" s="139">
        <v>0.53300000000000003</v>
      </c>
      <c r="AP32" s="139">
        <v>0.50700000000000001</v>
      </c>
      <c r="AQ32" s="139">
        <v>0.52800000000000002</v>
      </c>
      <c r="AR32" s="139">
        <v>0.52400000000000002</v>
      </c>
      <c r="AS32" s="163">
        <v>0.51900000000000002</v>
      </c>
      <c r="AT32" s="163">
        <v>0.51700000000000002</v>
      </c>
      <c r="AU32" s="139">
        <v>0.47299999999999998</v>
      </c>
      <c r="AV32" s="139">
        <v>0.49299999999999999</v>
      </c>
      <c r="AW32" s="139">
        <f t="shared" si="2"/>
        <v>0.50050000000000006</v>
      </c>
      <c r="AX32" s="85" t="s">
        <v>207</v>
      </c>
      <c r="AY32" s="139">
        <v>0.53746780000000005</v>
      </c>
      <c r="BA32" s="128"/>
      <c r="BL32" s="129"/>
      <c r="BM32" s="54"/>
      <c r="BN32" s="54"/>
      <c r="BO32" s="54"/>
      <c r="BP32" s="54"/>
      <c r="BX32" s="128"/>
      <c r="BY32" s="128"/>
      <c r="BZ32" s="128"/>
      <c r="CA32" s="128"/>
      <c r="CB32" s="128"/>
    </row>
    <row r="33" spans="1:80" ht="11.25" customHeight="1" x14ac:dyDescent="0.3">
      <c r="A33" s="137">
        <v>23</v>
      </c>
      <c r="B33" s="143" t="s">
        <v>180</v>
      </c>
      <c r="C33" s="138" t="s">
        <v>181</v>
      </c>
      <c r="D33" s="139">
        <v>0.77168539999999997</v>
      </c>
      <c r="E33" s="139">
        <v>0.70855919999999994</v>
      </c>
      <c r="F33" s="139">
        <v>0.53556550000000003</v>
      </c>
      <c r="G33" s="139">
        <v>0.42279529999999999</v>
      </c>
      <c r="H33" s="139">
        <v>0.29041529999999999</v>
      </c>
      <c r="I33" s="140">
        <f t="shared" si="0"/>
        <v>-25.718422682767571</v>
      </c>
      <c r="W33" s="128"/>
      <c r="X33" s="3">
        <v>16</v>
      </c>
      <c r="Y33" s="4" t="s">
        <v>240</v>
      </c>
      <c r="Z33" s="17">
        <v>63.649500000000003</v>
      </c>
      <c r="AA33" s="40">
        <v>0.32782359999999999</v>
      </c>
      <c r="AB33" s="40">
        <v>0.38658219999999999</v>
      </c>
      <c r="AC33" s="158">
        <f t="shared" si="1"/>
        <v>5.8758599999999994E-2</v>
      </c>
      <c r="AD33" s="128"/>
      <c r="AE33" s="128"/>
      <c r="AF33" s="128"/>
      <c r="AG33" s="128"/>
      <c r="AH33" s="128"/>
      <c r="AI33" s="128"/>
      <c r="AJ33" s="160">
        <v>7</v>
      </c>
      <c r="AK33" s="139">
        <v>0.40899999999999997</v>
      </c>
      <c r="AL33" s="139">
        <v>0.39700000000000002</v>
      </c>
      <c r="AM33" s="139">
        <v>0.38700000000000001</v>
      </c>
      <c r="AN33" s="139">
        <v>0.36399999999999999</v>
      </c>
      <c r="AO33" s="139">
        <v>0.371</v>
      </c>
      <c r="AP33" s="139">
        <v>0.40300000000000002</v>
      </c>
      <c r="AQ33" s="139">
        <v>0.34899999999999998</v>
      </c>
      <c r="AR33" s="139">
        <v>0.34499999999999997</v>
      </c>
      <c r="AS33" s="163">
        <v>0.35399999999999998</v>
      </c>
      <c r="AT33" s="163">
        <v>0.33500000000000002</v>
      </c>
      <c r="AU33" s="139">
        <v>0.32700000000000001</v>
      </c>
      <c r="AV33" s="139">
        <v>0.33200000000000002</v>
      </c>
      <c r="AW33" s="139">
        <f t="shared" si="2"/>
        <v>0.36441666666666661</v>
      </c>
      <c r="AX33" s="85" t="s">
        <v>167</v>
      </c>
      <c r="AY33" s="139">
        <v>0.22337660000000001</v>
      </c>
      <c r="BA33" s="128"/>
      <c r="BL33" s="129"/>
      <c r="BM33" s="54"/>
      <c r="BN33" s="54"/>
      <c r="BO33" s="54"/>
      <c r="BP33" s="54"/>
      <c r="BX33" s="128"/>
      <c r="BY33" s="128"/>
      <c r="BZ33" s="128"/>
      <c r="CA33" s="128"/>
      <c r="CB33" s="128"/>
    </row>
    <row r="34" spans="1:80" ht="11.25" customHeight="1" x14ac:dyDescent="0.3">
      <c r="A34" s="137">
        <v>14</v>
      </c>
      <c r="B34" s="138" t="s">
        <v>182</v>
      </c>
      <c r="C34" s="138" t="s">
        <v>183</v>
      </c>
      <c r="D34" s="139">
        <v>0.71287460000000002</v>
      </c>
      <c r="E34" s="139">
        <v>0.7575691</v>
      </c>
      <c r="F34" s="139">
        <v>0.58657060000000005</v>
      </c>
      <c r="G34" s="139">
        <v>0.43048429999999999</v>
      </c>
      <c r="H34" s="139">
        <v>0.39897690000000002</v>
      </c>
      <c r="I34" s="137">
        <f t="shared" si="0"/>
        <v>-19.243931738212261</v>
      </c>
      <c r="W34" s="128"/>
      <c r="X34" s="3">
        <v>3</v>
      </c>
      <c r="Y34" s="4" t="s">
        <v>241</v>
      </c>
      <c r="Z34" s="17">
        <v>30.380590000000002</v>
      </c>
      <c r="AA34" s="40">
        <v>0.31863170000000002</v>
      </c>
      <c r="AB34" s="40">
        <v>0.3588402</v>
      </c>
      <c r="AC34" s="158">
        <f t="shared" si="1"/>
        <v>4.020849999999998E-2</v>
      </c>
      <c r="AD34" s="128"/>
      <c r="AE34" s="128"/>
      <c r="AF34" s="128"/>
      <c r="AG34" s="128"/>
      <c r="AH34" s="128"/>
      <c r="AI34" s="128"/>
      <c r="AJ34" s="160">
        <v>8</v>
      </c>
      <c r="AK34" s="139">
        <v>0.46300000000000002</v>
      </c>
      <c r="AL34" s="139">
        <v>0.47899999999999998</v>
      </c>
      <c r="AM34" s="139">
        <v>0.5</v>
      </c>
      <c r="AN34" s="139">
        <v>0.505</v>
      </c>
      <c r="AO34" s="139">
        <v>0.48899999999999999</v>
      </c>
      <c r="AP34" s="139">
        <v>0.48199999999999998</v>
      </c>
      <c r="AQ34" s="139">
        <v>0.47199999999999998</v>
      </c>
      <c r="AR34" s="139">
        <v>0.45200000000000001</v>
      </c>
      <c r="AS34" s="163">
        <v>0.42099999999999999</v>
      </c>
      <c r="AT34" s="163">
        <v>0.42799999999999999</v>
      </c>
      <c r="AU34" s="139">
        <v>0.45</v>
      </c>
      <c r="AV34" s="139">
        <v>0.41099999999999998</v>
      </c>
      <c r="AW34" s="139">
        <f t="shared" si="2"/>
        <v>0.46266666666666662</v>
      </c>
      <c r="AX34" s="85" t="s">
        <v>205</v>
      </c>
      <c r="AY34" s="139">
        <v>0.4973784</v>
      </c>
      <c r="BA34" s="128"/>
      <c r="BL34" s="129"/>
      <c r="BM34" s="54"/>
      <c r="BN34" s="54"/>
      <c r="BO34" s="54"/>
      <c r="BP34" s="54"/>
      <c r="BX34" s="128"/>
      <c r="BY34" s="128"/>
      <c r="BZ34" s="128"/>
      <c r="CA34" s="128"/>
      <c r="CB34" s="128"/>
    </row>
    <row r="35" spans="1:80" ht="11.25" customHeight="1" x14ac:dyDescent="0.3">
      <c r="A35" s="137">
        <v>20</v>
      </c>
      <c r="B35" s="138" t="s">
        <v>184</v>
      </c>
      <c r="C35" s="138" t="s">
        <v>185</v>
      </c>
      <c r="D35" s="139">
        <v>0.72913229999999996</v>
      </c>
      <c r="E35" s="139">
        <v>0.78888829999999999</v>
      </c>
      <c r="F35" s="139">
        <v>0.62212420000000002</v>
      </c>
      <c r="G35" s="139">
        <v>0.48723420000000001</v>
      </c>
      <c r="H35" s="139">
        <v>0.36935170000000001</v>
      </c>
      <c r="I35" s="137">
        <f t="shared" si="0"/>
        <v>-22.349987663725678</v>
      </c>
      <c r="W35" s="128"/>
      <c r="X35" s="3">
        <v>20</v>
      </c>
      <c r="Y35" s="4" t="s">
        <v>242</v>
      </c>
      <c r="Z35" s="17">
        <v>29.097339999999999</v>
      </c>
      <c r="AA35" s="40">
        <v>0.33304400000000001</v>
      </c>
      <c r="AB35" s="40">
        <v>0.3628535</v>
      </c>
      <c r="AC35" s="158">
        <f t="shared" si="1"/>
        <v>2.9809499999999989E-2</v>
      </c>
      <c r="AD35" s="128"/>
      <c r="AE35" s="128"/>
      <c r="AF35" s="128"/>
      <c r="AG35" s="128"/>
      <c r="AH35" s="128"/>
      <c r="AI35" s="128"/>
      <c r="AJ35" s="160">
        <v>9</v>
      </c>
      <c r="AK35" s="139">
        <v>0.47899999999999998</v>
      </c>
      <c r="AL35" s="139">
        <v>0.48799999999999999</v>
      </c>
      <c r="AM35" s="139">
        <v>0.48199999999999998</v>
      </c>
      <c r="AN35" s="139">
        <v>0.50900000000000001</v>
      </c>
      <c r="AO35" s="139">
        <v>0.49</v>
      </c>
      <c r="AP35" s="139">
        <v>0.49199999999999999</v>
      </c>
      <c r="AQ35" s="139">
        <v>0.48399999999999999</v>
      </c>
      <c r="AR35" s="139">
        <v>0.46200000000000002</v>
      </c>
      <c r="AS35" s="163">
        <v>0.47199999999999998</v>
      </c>
      <c r="AT35" s="163">
        <v>0.45800000000000002</v>
      </c>
      <c r="AU35" s="139">
        <v>0.42499999999999999</v>
      </c>
      <c r="AV35" s="139">
        <v>0.39300000000000002</v>
      </c>
      <c r="AW35" s="139">
        <f t="shared" si="2"/>
        <v>0.46949999999999997</v>
      </c>
      <c r="AX35" s="85" t="s">
        <v>213</v>
      </c>
      <c r="AY35" s="139">
        <v>0.54822000000000004</v>
      </c>
      <c r="BA35" s="128"/>
      <c r="BL35" s="129"/>
      <c r="BM35" s="54"/>
      <c r="BN35" s="54"/>
      <c r="BO35" s="54"/>
      <c r="BP35" s="54"/>
      <c r="BX35" s="128"/>
      <c r="BY35" s="128"/>
      <c r="BZ35" s="128"/>
      <c r="CA35" s="128"/>
      <c r="CB35" s="128"/>
    </row>
    <row r="36" spans="1:80" ht="11.25" customHeight="1" x14ac:dyDescent="0.3">
      <c r="A36" s="137">
        <v>1</v>
      </c>
      <c r="B36" s="144" t="s">
        <v>186</v>
      </c>
      <c r="C36" s="138" t="s">
        <v>187</v>
      </c>
      <c r="D36" s="139">
        <v>0.45248480000000002</v>
      </c>
      <c r="E36" s="139">
        <v>0.63437940000000004</v>
      </c>
      <c r="F36" s="139">
        <v>0.58091780000000004</v>
      </c>
      <c r="G36" s="139">
        <v>0.49771369999999998</v>
      </c>
      <c r="H36" s="139">
        <v>0.40836109999999998</v>
      </c>
      <c r="I36" s="137">
        <f t="shared" si="0"/>
        <v>-13.656079458683601</v>
      </c>
      <c r="X36" s="3">
        <v>12</v>
      </c>
      <c r="Y36" s="4" t="s">
        <v>243</v>
      </c>
      <c r="Z36" s="17">
        <v>61.378360000000001</v>
      </c>
      <c r="AA36" s="40">
        <v>0.46901730000000003</v>
      </c>
      <c r="AB36" s="40">
        <v>0.43932100000000002</v>
      </c>
      <c r="AC36" s="158">
        <f t="shared" si="1"/>
        <v>-2.9696300000000009E-2</v>
      </c>
      <c r="AD36" s="35"/>
      <c r="AE36" s="35"/>
      <c r="AH36" s="35"/>
      <c r="AI36" s="35"/>
      <c r="AJ36" s="160">
        <v>10</v>
      </c>
      <c r="AK36" s="139">
        <v>0.48599999999999999</v>
      </c>
      <c r="AL36" s="139">
        <v>0.48199999999999998</v>
      </c>
      <c r="AM36" s="139">
        <v>0.53700000000000003</v>
      </c>
      <c r="AN36" s="139">
        <v>0.50800000000000001</v>
      </c>
      <c r="AO36" s="139">
        <v>0.49399999999999999</v>
      </c>
      <c r="AP36" s="139">
        <v>0.45800000000000002</v>
      </c>
      <c r="AQ36" s="139">
        <v>0.48299999999999998</v>
      </c>
      <c r="AR36" s="139">
        <v>0.504</v>
      </c>
      <c r="AS36" s="163">
        <v>0.51500000000000001</v>
      </c>
      <c r="AT36" s="163">
        <v>0.49299999999999999</v>
      </c>
      <c r="AU36" s="139">
        <v>0.45500000000000002</v>
      </c>
      <c r="AV36" s="139">
        <v>0.46400000000000002</v>
      </c>
      <c r="AW36" s="139">
        <f t="shared" si="2"/>
        <v>0.48991666666666672</v>
      </c>
      <c r="AX36" s="85" t="s">
        <v>215</v>
      </c>
      <c r="AY36" s="139">
        <v>0.60720059999999998</v>
      </c>
      <c r="BA36" s="128"/>
      <c r="BL36" s="129"/>
      <c r="BM36" s="54"/>
      <c r="BN36" s="54"/>
      <c r="BO36" s="54"/>
      <c r="BP36" s="54"/>
      <c r="BX36" s="128"/>
      <c r="BY36" s="128"/>
      <c r="BZ36" s="128"/>
      <c r="CA36" s="128"/>
      <c r="CB36" s="128"/>
    </row>
    <row r="37" spans="1:80" ht="11.25" customHeight="1" x14ac:dyDescent="0.3">
      <c r="A37" s="137">
        <v>12</v>
      </c>
      <c r="B37" s="143" t="s">
        <v>188</v>
      </c>
      <c r="C37" s="138" t="s">
        <v>189</v>
      </c>
      <c r="D37" s="139">
        <v>0.78994770000000003</v>
      </c>
      <c r="E37" s="139">
        <v>0.77961950000000002</v>
      </c>
      <c r="F37" s="139">
        <v>0.63017590000000001</v>
      </c>
      <c r="G37" s="139">
        <v>0.50063420000000003</v>
      </c>
      <c r="H37" s="139">
        <v>0.40644059999999999</v>
      </c>
      <c r="I37" s="137">
        <f t="shared" si="0"/>
        <v>-19.516881296342127</v>
      </c>
      <c r="W37" s="35"/>
      <c r="X37" s="3">
        <v>2</v>
      </c>
      <c r="Y37" s="4" t="s">
        <v>244</v>
      </c>
      <c r="Z37" s="17">
        <v>56.517449999999997</v>
      </c>
      <c r="AA37" s="40">
        <v>0.42665209999999998</v>
      </c>
      <c r="AB37" s="40">
        <v>0.39486789999999999</v>
      </c>
      <c r="AC37" s="158">
        <f t="shared" si="1"/>
        <v>-3.1784199999999985E-2</v>
      </c>
      <c r="AD37" s="35"/>
      <c r="AE37" s="35"/>
      <c r="AH37" s="35"/>
      <c r="AI37" s="35"/>
      <c r="AJ37" s="160">
        <v>11</v>
      </c>
      <c r="AK37" s="139">
        <v>0.42</v>
      </c>
      <c r="AL37" s="139">
        <v>0.39800000000000002</v>
      </c>
      <c r="AM37" s="139">
        <v>0.39700000000000002</v>
      </c>
      <c r="AN37" s="139">
        <v>0.32200000000000001</v>
      </c>
      <c r="AO37" s="139">
        <v>0.32400000000000001</v>
      </c>
      <c r="AP37" s="139">
        <v>0.32700000000000001</v>
      </c>
      <c r="AQ37" s="139">
        <v>0.308</v>
      </c>
      <c r="AR37" s="139">
        <v>0.312</v>
      </c>
      <c r="AS37" s="163">
        <v>0.28199999999999997</v>
      </c>
      <c r="AT37" s="163">
        <v>0.26300000000000001</v>
      </c>
      <c r="AU37" s="139">
        <v>0.26800000000000002</v>
      </c>
      <c r="AV37" s="139">
        <v>0.28999999999999998</v>
      </c>
      <c r="AW37" s="139">
        <f t="shared" si="2"/>
        <v>0.32591666666666663</v>
      </c>
      <c r="AX37" s="85" t="s">
        <v>169</v>
      </c>
      <c r="AY37" s="139">
        <v>0.2353314</v>
      </c>
      <c r="BA37" s="128"/>
      <c r="BL37" s="129"/>
      <c r="BM37" s="54"/>
      <c r="BN37" s="54"/>
      <c r="BO37" s="54"/>
      <c r="BP37" s="54"/>
      <c r="BX37" s="128"/>
      <c r="BY37" s="128"/>
      <c r="BZ37" s="128"/>
      <c r="CA37" s="128"/>
      <c r="CB37" s="128"/>
    </row>
    <row r="38" spans="1:80" ht="11.25" customHeight="1" x14ac:dyDescent="0.3">
      <c r="A38" s="137">
        <v>25</v>
      </c>
      <c r="B38" s="138" t="s">
        <v>190</v>
      </c>
      <c r="C38" s="138" t="s">
        <v>191</v>
      </c>
      <c r="D38" s="139">
        <v>0.59389959999999997</v>
      </c>
      <c r="E38" s="139">
        <v>0.59809769999999995</v>
      </c>
      <c r="F38" s="139">
        <v>0.55626330000000002</v>
      </c>
      <c r="G38" s="139">
        <v>0.50221660000000001</v>
      </c>
      <c r="H38" s="139">
        <v>0.4169311</v>
      </c>
      <c r="I38" s="137">
        <f t="shared" si="0"/>
        <v>-11.332583818400799</v>
      </c>
      <c r="X38" s="3">
        <v>8</v>
      </c>
      <c r="Y38" s="4" t="s">
        <v>245</v>
      </c>
      <c r="Z38" s="17">
        <v>38.993670000000002</v>
      </c>
      <c r="AA38" s="40">
        <v>0.3536976</v>
      </c>
      <c r="AB38" s="40">
        <v>0.31799070000000002</v>
      </c>
      <c r="AC38" s="158">
        <f t="shared" si="1"/>
        <v>-3.5706899999999986E-2</v>
      </c>
      <c r="AD38" s="35"/>
      <c r="AE38" s="35"/>
      <c r="AH38" s="35"/>
      <c r="AI38" s="35"/>
      <c r="AJ38" s="160">
        <v>12</v>
      </c>
      <c r="AK38" s="139">
        <v>0.41799999999999998</v>
      </c>
      <c r="AL38" s="139">
        <v>0.443</v>
      </c>
      <c r="AM38" s="139">
        <v>0.436</v>
      </c>
      <c r="AN38" s="139">
        <v>0.44500000000000001</v>
      </c>
      <c r="AO38" s="139">
        <v>0.48199999999999998</v>
      </c>
      <c r="AP38" s="139">
        <v>0.40500000000000003</v>
      </c>
      <c r="AQ38" s="139">
        <v>0.38200000000000001</v>
      </c>
      <c r="AR38" s="139">
        <v>0.372</v>
      </c>
      <c r="AS38" s="163">
        <v>0.39100000000000001</v>
      </c>
      <c r="AT38" s="163">
        <v>0.373</v>
      </c>
      <c r="AU38" s="139">
        <v>0.374</v>
      </c>
      <c r="AV38" s="139">
        <v>0.38400000000000001</v>
      </c>
      <c r="AW38" s="139">
        <f t="shared" si="2"/>
        <v>0.40875</v>
      </c>
      <c r="AX38" s="85" t="s">
        <v>189</v>
      </c>
      <c r="AY38" s="139">
        <v>0.40644059999999999</v>
      </c>
      <c r="BA38" s="128"/>
      <c r="BL38" s="125"/>
      <c r="BM38" s="54"/>
      <c r="BN38" s="54"/>
      <c r="BO38" s="54"/>
      <c r="BP38" s="54"/>
      <c r="BX38" s="128"/>
      <c r="BY38" s="128"/>
      <c r="BZ38" s="128"/>
      <c r="CA38" s="128"/>
      <c r="CB38" s="128"/>
    </row>
    <row r="39" spans="1:80" ht="11.25" customHeight="1" x14ac:dyDescent="0.3">
      <c r="A39" s="137">
        <v>16</v>
      </c>
      <c r="B39" s="138" t="s">
        <v>192</v>
      </c>
      <c r="C39" s="138" t="s">
        <v>193</v>
      </c>
      <c r="D39" s="139">
        <v>0.6210253</v>
      </c>
      <c r="E39" s="139">
        <v>0.67803310000000006</v>
      </c>
      <c r="F39" s="139">
        <v>0.55897050000000004</v>
      </c>
      <c r="G39" s="139">
        <v>0.51218339999999996</v>
      </c>
      <c r="H39" s="139">
        <v>0.46311780000000002</v>
      </c>
      <c r="I39" s="137">
        <f t="shared" si="0"/>
        <v>-11.932934382591931</v>
      </c>
      <c r="X39" s="3">
        <v>1</v>
      </c>
      <c r="Y39" s="4" t="s">
        <v>246</v>
      </c>
      <c r="Z39" s="17">
        <v>41.825809999999997</v>
      </c>
      <c r="AA39" s="40">
        <v>0.55153390000000002</v>
      </c>
      <c r="AB39" s="40">
        <v>0.50545039999999997</v>
      </c>
      <c r="AC39" s="158">
        <f t="shared" si="1"/>
        <v>-4.6083500000000055E-2</v>
      </c>
      <c r="AD39" s="35"/>
      <c r="AE39" s="35"/>
      <c r="AH39" s="35"/>
      <c r="AI39" s="35"/>
      <c r="AJ39" s="160">
        <v>13</v>
      </c>
      <c r="AK39" s="139">
        <v>0.46400000000000002</v>
      </c>
      <c r="AL39" s="139">
        <v>0.45100000000000001</v>
      </c>
      <c r="AM39" s="139">
        <v>0.46899999999999997</v>
      </c>
      <c r="AN39" s="139">
        <v>0.53400000000000003</v>
      </c>
      <c r="AO39" s="139">
        <v>0.45500000000000002</v>
      </c>
      <c r="AP39" s="139">
        <v>0.46200000000000002</v>
      </c>
      <c r="AQ39" s="139">
        <v>0.42599999999999999</v>
      </c>
      <c r="AR39" s="139">
        <v>0.42099999999999999</v>
      </c>
      <c r="AS39" s="163">
        <v>0.44800000000000001</v>
      </c>
      <c r="AT39" s="163">
        <v>0.443</v>
      </c>
      <c r="AU39" s="139">
        <v>0.42</v>
      </c>
      <c r="AV39" s="139">
        <v>0.436</v>
      </c>
      <c r="AW39" s="139">
        <f t="shared" si="2"/>
        <v>0.45241666666666663</v>
      </c>
      <c r="AX39" s="85" t="s">
        <v>197</v>
      </c>
      <c r="AY39" s="139">
        <v>0.42798940000000002</v>
      </c>
      <c r="BA39" s="128"/>
      <c r="BL39" s="129"/>
      <c r="BM39" s="54"/>
      <c r="BN39" s="54"/>
      <c r="BO39" s="54"/>
      <c r="BP39" s="54"/>
      <c r="BX39" s="128"/>
      <c r="BY39" s="128"/>
      <c r="BZ39" s="128"/>
      <c r="CA39" s="128"/>
      <c r="CB39" s="128"/>
    </row>
    <row r="40" spans="1:80" ht="11.25" customHeight="1" x14ac:dyDescent="0.3">
      <c r="A40" s="137">
        <v>21</v>
      </c>
      <c r="B40" s="144" t="s">
        <v>194</v>
      </c>
      <c r="C40" s="138" t="s">
        <v>195</v>
      </c>
      <c r="D40" s="139">
        <v>0.80541750000000001</v>
      </c>
      <c r="E40" s="139">
        <v>0.89227460000000003</v>
      </c>
      <c r="F40" s="139">
        <v>0.68063130000000005</v>
      </c>
      <c r="G40" s="139">
        <v>0.51713339999999997</v>
      </c>
      <c r="H40" s="139">
        <v>0.44607520000000001</v>
      </c>
      <c r="I40" s="137">
        <f t="shared" si="0"/>
        <v>-20.633630205796692</v>
      </c>
      <c r="X40" s="3">
        <v>18</v>
      </c>
      <c r="Y40" s="4" t="s">
        <v>247</v>
      </c>
      <c r="Z40" s="17">
        <v>26.54862</v>
      </c>
      <c r="AA40" s="40">
        <v>0.47469650000000002</v>
      </c>
      <c r="AB40" s="40">
        <v>0.41822530000000002</v>
      </c>
      <c r="AC40" s="158">
        <f t="shared" si="1"/>
        <v>-5.6471199999999999E-2</v>
      </c>
      <c r="AD40" s="35"/>
      <c r="AE40" s="35"/>
      <c r="AH40" s="35"/>
      <c r="AI40" s="35"/>
      <c r="AJ40" s="160">
        <v>14</v>
      </c>
      <c r="AK40" s="139">
        <v>0.41499999999999998</v>
      </c>
      <c r="AL40" s="139">
        <v>0.42199999999999999</v>
      </c>
      <c r="AM40" s="139">
        <v>0.40600000000000003</v>
      </c>
      <c r="AN40" s="139">
        <v>0.439</v>
      </c>
      <c r="AO40" s="139">
        <v>0.41199999999999998</v>
      </c>
      <c r="AP40" s="139">
        <v>0.38</v>
      </c>
      <c r="AQ40" s="139">
        <v>0.376</v>
      </c>
      <c r="AR40" s="139">
        <v>0.371</v>
      </c>
      <c r="AS40" s="163">
        <v>0.38</v>
      </c>
      <c r="AT40" s="163">
        <v>0.372</v>
      </c>
      <c r="AU40" s="139">
        <v>0.373</v>
      </c>
      <c r="AV40" s="139">
        <v>0.38400000000000001</v>
      </c>
      <c r="AW40" s="139">
        <f t="shared" si="2"/>
        <v>0.39416666666666661</v>
      </c>
      <c r="AX40" s="85" t="s">
        <v>183</v>
      </c>
      <c r="AY40" s="139">
        <v>0.39897690000000002</v>
      </c>
      <c r="BA40" s="128"/>
      <c r="BL40" s="129"/>
      <c r="BM40" s="54"/>
      <c r="BN40" s="54"/>
      <c r="BO40" s="54"/>
      <c r="BP40" s="54"/>
      <c r="BX40" s="128"/>
      <c r="BY40" s="128"/>
      <c r="BZ40" s="128"/>
      <c r="CA40" s="128"/>
      <c r="CB40" s="128"/>
    </row>
    <row r="41" spans="1:80" ht="11.25" customHeight="1" x14ac:dyDescent="0.3">
      <c r="A41" s="137">
        <v>13</v>
      </c>
      <c r="B41" s="138" t="s">
        <v>196</v>
      </c>
      <c r="C41" s="138" t="s">
        <v>197</v>
      </c>
      <c r="D41" s="139">
        <v>0.80365960000000003</v>
      </c>
      <c r="E41" s="139">
        <v>0.72704120000000005</v>
      </c>
      <c r="F41" s="139">
        <v>0.62622330000000004</v>
      </c>
      <c r="G41" s="139">
        <v>0.52526470000000003</v>
      </c>
      <c r="H41" s="139">
        <v>0.42798940000000002</v>
      </c>
      <c r="I41" s="137">
        <f t="shared" si="0"/>
        <v>-16.190870407802372</v>
      </c>
      <c r="X41" s="3">
        <v>15</v>
      </c>
      <c r="Y41" s="4" t="s">
        <v>248</v>
      </c>
      <c r="Z41" s="17">
        <v>46.353850000000001</v>
      </c>
      <c r="AA41" s="40">
        <v>0.40669379999999999</v>
      </c>
      <c r="AB41" s="40">
        <v>0.31975930000000002</v>
      </c>
      <c r="AC41" s="158">
        <f t="shared" si="1"/>
        <v>-8.693449999999997E-2</v>
      </c>
      <c r="AD41" s="35"/>
      <c r="AE41" s="35"/>
      <c r="AH41" s="35"/>
      <c r="AI41" s="35"/>
      <c r="AJ41" s="160">
        <v>15</v>
      </c>
      <c r="AK41" s="139">
        <v>0.45</v>
      </c>
      <c r="AL41" s="139">
        <v>0.502</v>
      </c>
      <c r="AM41" s="139">
        <v>0.46200000000000002</v>
      </c>
      <c r="AN41" s="139">
        <v>0.46</v>
      </c>
      <c r="AO41" s="139">
        <v>0.42699999999999999</v>
      </c>
      <c r="AP41" s="139">
        <v>0.438</v>
      </c>
      <c r="AQ41" s="139">
        <v>0.42199999999999999</v>
      </c>
      <c r="AR41" s="139">
        <v>0.41199999999999998</v>
      </c>
      <c r="AS41" s="163">
        <v>0.40300000000000002</v>
      </c>
      <c r="AT41" s="163">
        <v>0.4</v>
      </c>
      <c r="AU41" s="139">
        <v>0.39600000000000002</v>
      </c>
      <c r="AV41" s="139">
        <v>0.39700000000000002</v>
      </c>
      <c r="AW41" s="139">
        <f t="shared" si="2"/>
        <v>0.43075000000000002</v>
      </c>
      <c r="AX41" s="85" t="s">
        <v>171</v>
      </c>
      <c r="AY41" s="139">
        <v>0.29396729999999999</v>
      </c>
      <c r="BA41" s="128"/>
      <c r="BL41" s="129"/>
      <c r="BM41" s="54"/>
      <c r="BN41" s="54"/>
      <c r="BO41" s="54"/>
      <c r="BP41" s="54"/>
      <c r="BX41" s="128"/>
      <c r="BY41" s="128"/>
      <c r="BZ41" s="128"/>
      <c r="CA41" s="128"/>
      <c r="CB41" s="128"/>
    </row>
    <row r="42" spans="1:80" ht="11.25" customHeight="1" x14ac:dyDescent="0.3">
      <c r="A42" s="137">
        <v>2</v>
      </c>
      <c r="B42" s="138" t="s">
        <v>198</v>
      </c>
      <c r="C42" s="138" t="s">
        <v>199</v>
      </c>
      <c r="D42" s="139">
        <v>0.73812449999999996</v>
      </c>
      <c r="E42" s="139">
        <v>0.78052220000000005</v>
      </c>
      <c r="F42" s="139">
        <v>0.63730730000000002</v>
      </c>
      <c r="G42" s="139">
        <v>0.5437613</v>
      </c>
      <c r="H42" s="139">
        <v>0.40955799999999998</v>
      </c>
      <c r="I42" s="137">
        <f t="shared" si="0"/>
        <v>-19.34275486359881</v>
      </c>
      <c r="W42" s="152"/>
      <c r="X42" s="3">
        <v>9</v>
      </c>
      <c r="Y42" s="4" t="s">
        <v>249</v>
      </c>
      <c r="Z42" s="17">
        <v>37.774999999999999</v>
      </c>
      <c r="AA42" s="40">
        <v>0.45422180000000001</v>
      </c>
      <c r="AB42" s="40">
        <v>0.35601149999999998</v>
      </c>
      <c r="AC42" s="158">
        <f t="shared" si="1"/>
        <v>-9.8210300000000028E-2</v>
      </c>
      <c r="AD42" s="35"/>
      <c r="AE42" s="35"/>
      <c r="AH42" s="35"/>
      <c r="AI42" s="35"/>
      <c r="AJ42" s="160">
        <v>16</v>
      </c>
      <c r="AK42" s="139">
        <v>0.45600000000000002</v>
      </c>
      <c r="AL42" s="139">
        <v>0.45300000000000001</v>
      </c>
      <c r="AM42" s="139">
        <v>0.48399999999999999</v>
      </c>
      <c r="AN42" s="139">
        <v>0.501</v>
      </c>
      <c r="AO42" s="139">
        <v>0.48699999999999999</v>
      </c>
      <c r="AP42" s="139">
        <v>0.53300000000000003</v>
      </c>
      <c r="AQ42" s="139">
        <v>0.51300000000000001</v>
      </c>
      <c r="AR42" s="139">
        <v>0.48699999999999999</v>
      </c>
      <c r="AS42" s="163">
        <v>0.50600000000000001</v>
      </c>
      <c r="AT42" s="163">
        <v>0.47</v>
      </c>
      <c r="AU42" s="139">
        <v>0.46</v>
      </c>
      <c r="AV42" s="139">
        <v>0.48099999999999998</v>
      </c>
      <c r="AW42" s="139">
        <f t="shared" si="2"/>
        <v>0.48591666666666661</v>
      </c>
      <c r="AX42" s="85" t="s">
        <v>193</v>
      </c>
      <c r="AY42" s="139">
        <v>0.46311780000000002</v>
      </c>
      <c r="BA42" s="128"/>
      <c r="BL42" s="129"/>
      <c r="BM42" s="54"/>
      <c r="BN42" s="54"/>
      <c r="BO42" s="54"/>
      <c r="BP42" s="54"/>
      <c r="BX42" s="128"/>
      <c r="BY42" s="128"/>
      <c r="BZ42" s="128"/>
      <c r="CA42" s="128"/>
      <c r="CB42" s="128"/>
    </row>
    <row r="43" spans="1:80" ht="11.25" customHeight="1" x14ac:dyDescent="0.3">
      <c r="A43" s="137">
        <v>22</v>
      </c>
      <c r="B43" s="144" t="s">
        <v>200</v>
      </c>
      <c r="C43" s="138" t="s">
        <v>201</v>
      </c>
      <c r="D43" s="139">
        <v>0.61816070000000001</v>
      </c>
      <c r="E43" s="139">
        <v>0.7390217</v>
      </c>
      <c r="F43" s="139">
        <v>0.58284990000000003</v>
      </c>
      <c r="G43" s="139">
        <v>0.55489440000000001</v>
      </c>
      <c r="H43" s="139">
        <v>0.45944370000000001</v>
      </c>
      <c r="I43" s="137">
        <f t="shared" si="0"/>
        <v>-14.652323322654603</v>
      </c>
      <c r="X43" s="3">
        <v>5</v>
      </c>
      <c r="Y43" s="4" t="s">
        <v>250</v>
      </c>
      <c r="Z43" s="17">
        <v>45.48377</v>
      </c>
      <c r="AA43" s="40">
        <v>0.38115589999999999</v>
      </c>
      <c r="AB43" s="40">
        <v>0.18669179999999999</v>
      </c>
      <c r="AC43" s="158">
        <f t="shared" si="1"/>
        <v>-0.1944641</v>
      </c>
      <c r="AJ43" s="160">
        <v>17</v>
      </c>
      <c r="AK43" s="139">
        <v>0.34899999999999998</v>
      </c>
      <c r="AL43" s="139">
        <v>0.439</v>
      </c>
      <c r="AM43" s="139">
        <v>0.42499999999999999</v>
      </c>
      <c r="AN43" s="139">
        <v>0.38800000000000001</v>
      </c>
      <c r="AO43" s="139">
        <v>0.40200000000000002</v>
      </c>
      <c r="AP43" s="139">
        <v>0.38400000000000001</v>
      </c>
      <c r="AQ43" s="139">
        <v>0.36599999999999999</v>
      </c>
      <c r="AR43" s="139">
        <v>0.41799999999999998</v>
      </c>
      <c r="AS43" s="163">
        <v>0.39600000000000002</v>
      </c>
      <c r="AT43" s="163">
        <v>0.38100000000000001</v>
      </c>
      <c r="AU43" s="139">
        <v>0.39200000000000002</v>
      </c>
      <c r="AV43" s="139">
        <v>0.39500000000000002</v>
      </c>
      <c r="AW43" s="139">
        <f t="shared" si="2"/>
        <v>0.39458333333333345</v>
      </c>
      <c r="AX43" s="85" t="s">
        <v>179</v>
      </c>
      <c r="AY43" s="139">
        <v>0.31890540000000001</v>
      </c>
      <c r="BA43" s="128"/>
      <c r="BL43" s="129"/>
      <c r="BM43" s="54"/>
      <c r="BN43" s="54"/>
      <c r="BO43" s="54"/>
      <c r="BP43" s="54"/>
      <c r="BX43" s="128"/>
      <c r="BY43" s="128"/>
      <c r="BZ43" s="128"/>
      <c r="CA43" s="128"/>
      <c r="CB43" s="128"/>
    </row>
    <row r="44" spans="1:80" ht="11.25" customHeight="1" x14ac:dyDescent="0.3">
      <c r="A44" s="137">
        <v>19</v>
      </c>
      <c r="B44" s="143" t="s">
        <v>202</v>
      </c>
      <c r="C44" s="138" t="s">
        <v>203</v>
      </c>
      <c r="D44" s="139">
        <v>0.73783180000000004</v>
      </c>
      <c r="E44" s="139">
        <v>0.68362400000000001</v>
      </c>
      <c r="F44" s="139">
        <v>0.5898911</v>
      </c>
      <c r="G44" s="139">
        <v>0.56111270000000002</v>
      </c>
      <c r="H44" s="139">
        <v>0.44046970000000002</v>
      </c>
      <c r="I44" s="137">
        <f t="shared" si="0"/>
        <v>-13.629338496792654</v>
      </c>
      <c r="X44" s="3">
        <v>10</v>
      </c>
      <c r="Y44" s="4" t="s">
        <v>251</v>
      </c>
      <c r="Z44" s="17">
        <v>38.509209999999996</v>
      </c>
      <c r="AA44" s="40">
        <v>0.50254600000000005</v>
      </c>
      <c r="AB44" s="40">
        <v>0.30228929999999998</v>
      </c>
      <c r="AC44" s="158">
        <f t="shared" si="1"/>
        <v>-0.20025670000000007</v>
      </c>
      <c r="AJ44" s="160">
        <v>18</v>
      </c>
      <c r="AK44" s="139">
        <v>0.46100000000000002</v>
      </c>
      <c r="AL44" s="139">
        <v>0.46100000000000002</v>
      </c>
      <c r="AM44" s="139">
        <v>0.47899999999999998</v>
      </c>
      <c r="AN44" s="139">
        <v>0.50900000000000001</v>
      </c>
      <c r="AO44" s="139">
        <v>0.51</v>
      </c>
      <c r="AP44" s="139">
        <v>0.48199999999999998</v>
      </c>
      <c r="AQ44" s="139">
        <v>0.47099999999999997</v>
      </c>
      <c r="AR44" s="139">
        <v>0.46500000000000002</v>
      </c>
      <c r="AS44" s="163">
        <v>0.45</v>
      </c>
      <c r="AT44" s="163">
        <v>0.42799999999999999</v>
      </c>
      <c r="AU44" s="139">
        <v>0.442</v>
      </c>
      <c r="AV44" s="139">
        <v>0.42499999999999999</v>
      </c>
      <c r="AW44" s="139">
        <f t="shared" si="2"/>
        <v>0.46525</v>
      </c>
      <c r="AX44" s="85" t="s">
        <v>175</v>
      </c>
      <c r="AY44" s="139">
        <v>0.27701759999999997</v>
      </c>
      <c r="BA44" s="128"/>
      <c r="BL44" s="129"/>
      <c r="BM44" s="54"/>
      <c r="BN44" s="54"/>
      <c r="BO44" s="54"/>
      <c r="BP44" s="54"/>
      <c r="BX44" s="128"/>
      <c r="BY44" s="128"/>
      <c r="BZ44" s="128"/>
      <c r="CA44" s="128"/>
      <c r="CB44" s="128"/>
    </row>
    <row r="45" spans="1:80" ht="11.25" customHeight="1" x14ac:dyDescent="0.3">
      <c r="A45" s="137">
        <v>8</v>
      </c>
      <c r="B45" s="138" t="s">
        <v>204</v>
      </c>
      <c r="C45" s="138" t="s">
        <v>205</v>
      </c>
      <c r="D45" s="139">
        <v>0.88135439999999998</v>
      </c>
      <c r="E45" s="139">
        <v>0.89282830000000002</v>
      </c>
      <c r="F45" s="139">
        <v>0.77686149999999998</v>
      </c>
      <c r="G45" s="139">
        <v>0.5845669</v>
      </c>
      <c r="H45" s="139">
        <v>0.4973784</v>
      </c>
      <c r="I45" s="137">
        <f t="shared" si="0"/>
        <v>-17.717718643779712</v>
      </c>
      <c r="X45" s="3">
        <v>13</v>
      </c>
      <c r="Y45" s="4" t="s">
        <v>252</v>
      </c>
      <c r="Z45" s="17">
        <v>31.970689999999998</v>
      </c>
      <c r="AA45" s="40">
        <v>0.65136340000000004</v>
      </c>
      <c r="AB45" s="40">
        <v>0.40479029999999999</v>
      </c>
      <c r="AC45" s="158">
        <f t="shared" si="1"/>
        <v>-0.24657310000000005</v>
      </c>
      <c r="AJ45" s="160">
        <v>19</v>
      </c>
      <c r="AK45" s="139">
        <v>0.45500000000000002</v>
      </c>
      <c r="AL45" s="139">
        <v>0.44700000000000001</v>
      </c>
      <c r="AM45" s="139">
        <v>0.42799999999999999</v>
      </c>
      <c r="AN45" s="139">
        <v>0.46700000000000003</v>
      </c>
      <c r="AO45" s="139">
        <v>0.49199999999999999</v>
      </c>
      <c r="AP45" s="139">
        <v>0.45600000000000002</v>
      </c>
      <c r="AQ45" s="139">
        <v>0.40300000000000002</v>
      </c>
      <c r="AR45" s="139">
        <v>0.436</v>
      </c>
      <c r="AS45" s="163">
        <v>0.39</v>
      </c>
      <c r="AT45" s="163">
        <v>0.433</v>
      </c>
      <c r="AU45" s="139">
        <v>0.38400000000000001</v>
      </c>
      <c r="AV45" s="139">
        <v>0.377</v>
      </c>
      <c r="AW45" s="139">
        <f t="shared" si="2"/>
        <v>0.4306666666666667</v>
      </c>
      <c r="AX45" s="85" t="s">
        <v>203</v>
      </c>
      <c r="AY45" s="139">
        <v>0.44046970000000002</v>
      </c>
      <c r="BA45" s="128"/>
      <c r="BL45" s="129"/>
      <c r="BM45" s="54"/>
      <c r="BN45" s="54"/>
      <c r="BO45" s="54"/>
      <c r="BP45" s="54"/>
      <c r="BX45" s="128"/>
      <c r="BY45" s="128"/>
      <c r="BZ45" s="128"/>
      <c r="CA45" s="128"/>
      <c r="CB45" s="128"/>
    </row>
    <row r="46" spans="1:80" ht="11.25" customHeight="1" x14ac:dyDescent="0.3">
      <c r="A46" s="137">
        <v>6</v>
      </c>
      <c r="B46" s="138" t="s">
        <v>206</v>
      </c>
      <c r="C46" s="138" t="s">
        <v>207</v>
      </c>
      <c r="D46" s="139">
        <v>0.7477298</v>
      </c>
      <c r="E46" s="139">
        <v>0.73184320000000003</v>
      </c>
      <c r="F46" s="139">
        <v>0.76497059999999995</v>
      </c>
      <c r="G46" s="139">
        <v>0.60716230000000004</v>
      </c>
      <c r="H46" s="139">
        <v>0.53746780000000005</v>
      </c>
      <c r="I46" s="137">
        <f t="shared" si="0"/>
        <v>-9.7782037052621114</v>
      </c>
      <c r="X46" s="3">
        <v>7</v>
      </c>
      <c r="Y46" s="4" t="s">
        <v>253</v>
      </c>
      <c r="Z46" s="17">
        <v>32.218540000000004</v>
      </c>
      <c r="AA46" s="40">
        <v>0.6572867</v>
      </c>
      <c r="AB46" s="40">
        <v>0.33776460000000003</v>
      </c>
      <c r="AC46" s="158">
        <f t="shared" si="1"/>
        <v>-0.31952209999999998</v>
      </c>
      <c r="AJ46" s="160">
        <v>20</v>
      </c>
      <c r="AK46" s="139">
        <v>0.44900000000000001</v>
      </c>
      <c r="AL46" s="139">
        <v>0.438</v>
      </c>
      <c r="AM46" s="139">
        <v>0.42899999999999999</v>
      </c>
      <c r="AN46" s="139">
        <v>0.44900000000000001</v>
      </c>
      <c r="AO46" s="139">
        <v>0.42099999999999999</v>
      </c>
      <c r="AP46" s="139">
        <v>0.41199999999999998</v>
      </c>
      <c r="AQ46" s="139">
        <v>0.41599999999999998</v>
      </c>
      <c r="AR46" s="139">
        <v>0.41599999999999998</v>
      </c>
      <c r="AS46" s="163">
        <v>0.41599999999999998</v>
      </c>
      <c r="AT46" s="163">
        <v>0.40400000000000003</v>
      </c>
      <c r="AU46" s="139">
        <v>0.39100000000000001</v>
      </c>
      <c r="AV46" s="139">
        <v>0.373</v>
      </c>
      <c r="AW46" s="139">
        <f t="shared" si="2"/>
        <v>0.41783333333333333</v>
      </c>
      <c r="AX46" s="85" t="s">
        <v>185</v>
      </c>
      <c r="AY46" s="139">
        <v>0.36935170000000001</v>
      </c>
      <c r="BA46" s="170" t="s">
        <v>267</v>
      </c>
      <c r="BL46" s="129"/>
      <c r="BM46" s="54"/>
      <c r="BN46" s="54"/>
      <c r="BO46" s="54"/>
      <c r="BP46" s="54"/>
      <c r="BX46" s="128"/>
      <c r="BY46" s="128"/>
      <c r="BZ46" s="128"/>
      <c r="CA46" s="128"/>
      <c r="CB46" s="128"/>
    </row>
    <row r="47" spans="1:80" ht="11.25" customHeight="1" x14ac:dyDescent="0.3">
      <c r="A47" s="137">
        <v>5</v>
      </c>
      <c r="B47" s="144" t="s">
        <v>208</v>
      </c>
      <c r="C47" s="138" t="s">
        <v>209</v>
      </c>
      <c r="D47" s="139">
        <v>0.86753089999999999</v>
      </c>
      <c r="E47" s="139">
        <v>0.90760490000000005</v>
      </c>
      <c r="F47" s="139">
        <v>0.8175405</v>
      </c>
      <c r="G47" s="139">
        <v>0.63393440000000001</v>
      </c>
      <c r="H47" s="139">
        <v>0.47760180000000002</v>
      </c>
      <c r="I47" s="137">
        <f t="shared" si="0"/>
        <v>-19.266017843039783</v>
      </c>
      <c r="AJ47" s="160">
        <v>21</v>
      </c>
      <c r="AK47" s="139">
        <v>0.46600000000000003</v>
      </c>
      <c r="AL47" s="139">
        <v>0.45800000000000002</v>
      </c>
      <c r="AM47" s="139">
        <v>0.44800000000000001</v>
      </c>
      <c r="AN47" s="139">
        <v>0.45600000000000002</v>
      </c>
      <c r="AO47" s="139">
        <v>0.438</v>
      </c>
      <c r="AP47" s="139">
        <v>0.441</v>
      </c>
      <c r="AQ47" s="139">
        <v>0.42099999999999999</v>
      </c>
      <c r="AR47" s="139">
        <v>0.41199999999999998</v>
      </c>
      <c r="AS47" s="163">
        <v>0.43099999999999999</v>
      </c>
      <c r="AT47" s="163">
        <v>0.46100000000000002</v>
      </c>
      <c r="AU47" s="139">
        <v>0.42399999999999999</v>
      </c>
      <c r="AV47" s="139">
        <v>0.40100000000000002</v>
      </c>
      <c r="AW47" s="139">
        <f t="shared" si="2"/>
        <v>0.43808333333333332</v>
      </c>
      <c r="AX47" s="85" t="s">
        <v>195</v>
      </c>
      <c r="AY47" s="139">
        <v>0.44607520000000001</v>
      </c>
      <c r="BA47" s="7" t="s">
        <v>268</v>
      </c>
      <c r="BX47" s="128"/>
      <c r="BY47" s="128"/>
      <c r="BZ47" s="128"/>
      <c r="CA47" s="128"/>
      <c r="CB47" s="128"/>
    </row>
    <row r="48" spans="1:80" ht="11.25" customHeight="1" x14ac:dyDescent="0.3">
      <c r="A48" s="137">
        <v>3</v>
      </c>
      <c r="B48" s="143" t="s">
        <v>210</v>
      </c>
      <c r="C48" s="138" t="s">
        <v>211</v>
      </c>
      <c r="D48" s="139">
        <v>0.89495570000000002</v>
      </c>
      <c r="E48" s="139">
        <v>1.008807</v>
      </c>
      <c r="F48" s="139">
        <v>0.82415360000000004</v>
      </c>
      <c r="G48" s="139">
        <v>0.65538649999999998</v>
      </c>
      <c r="H48" s="139">
        <v>0.4754505</v>
      </c>
      <c r="I48" s="137">
        <f t="shared" si="0"/>
        <v>-22.178593848604457</v>
      </c>
      <c r="X48" s="3">
        <v>1</v>
      </c>
      <c r="Y48" s="13" t="s">
        <v>17</v>
      </c>
      <c r="Z48" s="17">
        <v>19.952249999999999</v>
      </c>
      <c r="AA48" s="159">
        <v>0.37956630000000002</v>
      </c>
      <c r="AB48" s="159">
        <v>0.463314</v>
      </c>
      <c r="AC48" s="158">
        <f>+AB48-AA48</f>
        <v>8.374769999999998E-2</v>
      </c>
      <c r="AJ48" s="160">
        <v>22</v>
      </c>
      <c r="AK48" s="139">
        <v>0.442</v>
      </c>
      <c r="AL48" s="139">
        <v>0.443</v>
      </c>
      <c r="AM48" s="139">
        <v>0.45700000000000002</v>
      </c>
      <c r="AN48" s="139">
        <v>0.49099999999999999</v>
      </c>
      <c r="AO48" s="139">
        <v>0.48099999999999998</v>
      </c>
      <c r="AP48" s="139">
        <v>0.501</v>
      </c>
      <c r="AQ48" s="139">
        <v>0.46600000000000003</v>
      </c>
      <c r="AR48" s="139">
        <v>0.47899999999999998</v>
      </c>
      <c r="AS48" s="163">
        <v>0.47299999999999998</v>
      </c>
      <c r="AT48" s="163">
        <v>0.49099999999999999</v>
      </c>
      <c r="AU48" s="139">
        <v>0.498</v>
      </c>
      <c r="AV48" s="139">
        <v>0.48</v>
      </c>
      <c r="AW48" s="139">
        <f t="shared" si="2"/>
        <v>0.47516666666666668</v>
      </c>
      <c r="AX48" s="85" t="s">
        <v>201</v>
      </c>
      <c r="AY48" s="139">
        <v>0.45944370000000001</v>
      </c>
      <c r="BA48" s="7"/>
      <c r="BX48" s="128"/>
      <c r="BY48" s="128"/>
      <c r="BZ48" s="128"/>
      <c r="CA48" s="128"/>
      <c r="CB48" s="128"/>
    </row>
    <row r="49" spans="1:80" ht="11.25" customHeight="1" x14ac:dyDescent="0.3">
      <c r="A49" s="137">
        <v>9</v>
      </c>
      <c r="B49" s="138" t="s">
        <v>212</v>
      </c>
      <c r="C49" s="138" t="s">
        <v>213</v>
      </c>
      <c r="D49" s="139">
        <v>0.80858909999999995</v>
      </c>
      <c r="E49" s="139">
        <v>0.99847039999999998</v>
      </c>
      <c r="F49" s="139">
        <v>0.96691660000000001</v>
      </c>
      <c r="G49" s="139">
        <v>0.68680059999999998</v>
      </c>
      <c r="H49" s="139">
        <v>0.54822000000000004</v>
      </c>
      <c r="I49" s="137">
        <f t="shared" si="0"/>
        <v>-18.11458389901598</v>
      </c>
      <c r="X49" s="3">
        <v>2</v>
      </c>
      <c r="Y49" s="13" t="s">
        <v>91</v>
      </c>
      <c r="Z49" s="17">
        <v>7.9677670000000003</v>
      </c>
      <c r="AA49" s="159">
        <v>0.36434860000000002</v>
      </c>
      <c r="AB49" s="159">
        <v>0.37969900000000001</v>
      </c>
      <c r="AC49" s="158">
        <f t="shared" ref="AC49:AC73" si="3">+AB49-AA49</f>
        <v>1.5350399999999986E-2</v>
      </c>
      <c r="AJ49" s="160">
        <v>23</v>
      </c>
      <c r="AK49" s="139">
        <v>0.42499999999999999</v>
      </c>
      <c r="AL49" s="139">
        <v>0.46400000000000002</v>
      </c>
      <c r="AM49" s="139">
        <v>0.45600000000000002</v>
      </c>
      <c r="AN49" s="139">
        <v>0.40699999999999997</v>
      </c>
      <c r="AO49" s="139">
        <v>0.41899999999999998</v>
      </c>
      <c r="AP49" s="139">
        <v>0.40600000000000003</v>
      </c>
      <c r="AQ49" s="139">
        <v>0.376</v>
      </c>
      <c r="AR49" s="139">
        <v>0.38500000000000001</v>
      </c>
      <c r="AS49" s="163">
        <v>0.38400000000000001</v>
      </c>
      <c r="AT49" s="163">
        <v>0.39100000000000001</v>
      </c>
      <c r="AU49" s="139">
        <v>0.39400000000000002</v>
      </c>
      <c r="AV49" s="139">
        <v>0.40500000000000003</v>
      </c>
      <c r="AW49" s="139">
        <f t="shared" si="2"/>
        <v>0.40933333333333333</v>
      </c>
      <c r="AX49" s="85" t="s">
        <v>181</v>
      </c>
      <c r="AY49" s="139">
        <v>0.29041529999999999</v>
      </c>
      <c r="BA49" s="7"/>
      <c r="BY49" s="54"/>
      <c r="BZ49" s="54"/>
      <c r="CA49" s="54"/>
      <c r="CB49" s="54"/>
    </row>
    <row r="50" spans="1:80" ht="11.25" customHeight="1" x14ac:dyDescent="0.3">
      <c r="A50" s="137">
        <v>10</v>
      </c>
      <c r="B50" s="138" t="s">
        <v>214</v>
      </c>
      <c r="C50" s="138" t="s">
        <v>215</v>
      </c>
      <c r="D50" s="139">
        <v>0.75713189999999997</v>
      </c>
      <c r="E50" s="139">
        <v>0.87734469999999998</v>
      </c>
      <c r="F50" s="139">
        <v>0.78192950000000006</v>
      </c>
      <c r="G50" s="139">
        <v>0.6877683</v>
      </c>
      <c r="H50" s="139">
        <v>0.60720059999999998</v>
      </c>
      <c r="I50" s="137">
        <f t="shared" si="0"/>
        <v>-11.545354756748127</v>
      </c>
      <c r="X50" s="3">
        <v>3</v>
      </c>
      <c r="Y50" s="13" t="s">
        <v>95</v>
      </c>
      <c r="Z50" s="17">
        <v>7.0644499999999999</v>
      </c>
      <c r="AA50" s="159">
        <v>0.4863307</v>
      </c>
      <c r="AB50" s="159">
        <v>0.49918899999999999</v>
      </c>
      <c r="AC50" s="158">
        <f t="shared" si="3"/>
        <v>1.2858299999999989E-2</v>
      </c>
      <c r="AJ50" s="160">
        <v>24</v>
      </c>
      <c r="AK50" s="139">
        <v>0.371</v>
      </c>
      <c r="AL50" s="139">
        <v>0.35699999999999998</v>
      </c>
      <c r="AM50" s="139">
        <v>0.36099999999999999</v>
      </c>
      <c r="AN50" s="139">
        <v>0.372</v>
      </c>
      <c r="AO50" s="139">
        <v>0.33300000000000002</v>
      </c>
      <c r="AP50" s="139">
        <v>0.33400000000000002</v>
      </c>
      <c r="AQ50" s="139">
        <v>0.33700000000000002</v>
      </c>
      <c r="AR50" s="139">
        <v>0.34799999999999998</v>
      </c>
      <c r="AS50" s="163">
        <v>0.33400000000000002</v>
      </c>
      <c r="AT50" s="163">
        <v>0.33900000000000002</v>
      </c>
      <c r="AU50" s="139">
        <v>0.32600000000000001</v>
      </c>
      <c r="AV50" s="139">
        <v>0.32900000000000001</v>
      </c>
      <c r="AW50" s="139">
        <f t="shared" si="2"/>
        <v>0.34508333333333335</v>
      </c>
      <c r="AX50" s="85" t="s">
        <v>173</v>
      </c>
      <c r="AY50" s="139">
        <v>0.31621549999999998</v>
      </c>
      <c r="BA50" s="7"/>
      <c r="BY50" s="54"/>
      <c r="BZ50" s="54"/>
      <c r="CA50" s="54"/>
      <c r="CB50" s="54"/>
    </row>
    <row r="51" spans="1:80" ht="11.25" customHeight="1" x14ac:dyDescent="0.3">
      <c r="D51" s="139">
        <f>+AVERAGE(D26:D50)</f>
        <v>0.71116959199999996</v>
      </c>
      <c r="E51" s="139">
        <f>+AVERAGE(E26:E50)</f>
        <v>0.73297053999999984</v>
      </c>
      <c r="F51" s="139">
        <f>+AVERAGE(F26:F50)</f>
        <v>0.61428235200000003</v>
      </c>
      <c r="G51" s="139">
        <f>+AVERAGE(G26:G50)</f>
        <v>0.49287318800000002</v>
      </c>
      <c r="H51" s="139">
        <f>+AVERAGE(H26:H50)</f>
        <v>0.402275416</v>
      </c>
      <c r="I51" s="137">
        <f t="shared" si="0"/>
        <v>-18.126066156260389</v>
      </c>
      <c r="X51" s="3">
        <v>4</v>
      </c>
      <c r="Y51" s="13" t="s">
        <v>96</v>
      </c>
      <c r="Z51" s="17">
        <v>15.68723</v>
      </c>
      <c r="AA51" s="159">
        <v>0.52375099999999997</v>
      </c>
      <c r="AB51" s="159">
        <v>0.48948950000000002</v>
      </c>
      <c r="AC51" s="158">
        <f t="shared" si="3"/>
        <v>-3.4261499999999945E-2</v>
      </c>
      <c r="AJ51" s="160">
        <v>25</v>
      </c>
      <c r="AK51" s="139">
        <v>0.45300000000000001</v>
      </c>
      <c r="AL51" s="139">
        <v>0.46700000000000003</v>
      </c>
      <c r="AM51" s="139">
        <v>0.44400000000000001</v>
      </c>
      <c r="AN51" s="139">
        <v>0.44700000000000001</v>
      </c>
      <c r="AO51" s="139">
        <v>0.42</v>
      </c>
      <c r="AP51" s="139">
        <v>0.39300000000000002</v>
      </c>
      <c r="AQ51" s="139">
        <v>0.35499999999999998</v>
      </c>
      <c r="AR51" s="139">
        <v>0.32300000000000001</v>
      </c>
      <c r="AS51" s="163">
        <v>0.315</v>
      </c>
      <c r="AT51" s="163">
        <v>0.32500000000000001</v>
      </c>
      <c r="AU51" s="139">
        <v>0.317</v>
      </c>
      <c r="AV51" s="139">
        <v>0.33900000000000002</v>
      </c>
      <c r="AW51" s="139">
        <f t="shared" si="2"/>
        <v>0.38316666666666671</v>
      </c>
      <c r="AX51" s="85" t="s">
        <v>191</v>
      </c>
      <c r="AY51" s="139">
        <v>0.4169311</v>
      </c>
      <c r="BB51" s="357" t="s">
        <v>150</v>
      </c>
      <c r="BC51" s="357"/>
      <c r="BD51" s="357"/>
      <c r="BE51" s="357"/>
      <c r="BH51" s="357" t="s">
        <v>151</v>
      </c>
      <c r="BI51" s="357"/>
      <c r="BJ51" s="357"/>
      <c r="BK51" s="357"/>
      <c r="BY51" s="54"/>
      <c r="BZ51" s="54"/>
      <c r="CA51" s="54"/>
      <c r="CB51" s="54"/>
    </row>
    <row r="52" spans="1:80" ht="11.25" customHeight="1" x14ac:dyDescent="0.3">
      <c r="X52" s="3">
        <v>5</v>
      </c>
      <c r="Y52" s="13" t="s">
        <v>9</v>
      </c>
      <c r="Z52" s="17">
        <v>4.785444</v>
      </c>
      <c r="AA52" s="159">
        <v>0.54002380000000005</v>
      </c>
      <c r="AB52" s="159">
        <v>0.50096510000000005</v>
      </c>
      <c r="AC52" s="158">
        <f t="shared" si="3"/>
        <v>-3.9058700000000002E-2</v>
      </c>
      <c r="AJ52" s="160" t="s">
        <v>260</v>
      </c>
      <c r="AK52" s="139">
        <f t="shared" ref="AK52:AW52" si="4">+AVERAGE(AK27:AK51)</f>
        <v>0.44116</v>
      </c>
      <c r="AL52" s="139">
        <f t="shared" si="4"/>
        <v>0.44803999999999994</v>
      </c>
      <c r="AM52" s="139">
        <f t="shared" si="4"/>
        <v>0.44600000000000006</v>
      </c>
      <c r="AN52" s="164">
        <f t="shared" si="4"/>
        <v>0.45707999999999999</v>
      </c>
      <c r="AO52" s="139">
        <f t="shared" si="4"/>
        <v>0.44572000000000001</v>
      </c>
      <c r="AP52" s="139">
        <f t="shared" si="4"/>
        <v>0.43656000000000011</v>
      </c>
      <c r="AQ52" s="139">
        <f t="shared" si="4"/>
        <v>0.42371999999999993</v>
      </c>
      <c r="AR52" s="139">
        <f t="shared" si="4"/>
        <v>0.42352000000000006</v>
      </c>
      <c r="AS52" s="139">
        <f t="shared" si="4"/>
        <v>0.41744000000000009</v>
      </c>
      <c r="AT52" s="139">
        <f t="shared" si="4"/>
        <v>0.41287999999999997</v>
      </c>
      <c r="AU52" s="139">
        <f t="shared" si="4"/>
        <v>0.40259999999999996</v>
      </c>
      <c r="AV52" s="164">
        <f t="shared" si="4"/>
        <v>0.40240000000000004</v>
      </c>
      <c r="AW52" s="139">
        <f t="shared" si="4"/>
        <v>0.42975999999999998</v>
      </c>
      <c r="AY52" s="85"/>
      <c r="BB52" s="130" t="s">
        <v>152</v>
      </c>
      <c r="BC52" s="130" t="s">
        <v>153</v>
      </c>
      <c r="BD52" s="130" t="s">
        <v>154</v>
      </c>
      <c r="BE52" s="130" t="s">
        <v>155</v>
      </c>
      <c r="BH52" s="130" t="s">
        <v>152</v>
      </c>
      <c r="BI52" s="130" t="s">
        <v>153</v>
      </c>
      <c r="BJ52" s="130" t="s">
        <v>154</v>
      </c>
      <c r="BK52" s="130" t="s">
        <v>155</v>
      </c>
      <c r="BY52" s="54"/>
      <c r="BZ52" s="54"/>
      <c r="CA52" s="54"/>
      <c r="CB52" s="54"/>
    </row>
    <row r="53" spans="1:80" ht="11.25" customHeight="1" x14ac:dyDescent="0.3">
      <c r="X53" s="3">
        <v>6</v>
      </c>
      <c r="Y53" s="13" t="s">
        <v>92</v>
      </c>
      <c r="Z53" s="17">
        <v>15.408379999999999</v>
      </c>
      <c r="AA53" s="159">
        <v>0.39354519999999998</v>
      </c>
      <c r="AB53" s="159">
        <v>0.30488470000000001</v>
      </c>
      <c r="AC53" s="158">
        <f t="shared" si="3"/>
        <v>-8.8660499999999975E-2</v>
      </c>
      <c r="AJ53" s="160" t="s">
        <v>261</v>
      </c>
      <c r="AK53" s="139"/>
      <c r="AL53" s="139"/>
      <c r="AM53" s="139"/>
      <c r="AN53" s="139"/>
      <c r="AO53" s="139"/>
      <c r="AP53" s="139"/>
      <c r="AQ53" s="139"/>
      <c r="AR53" s="139"/>
      <c r="AS53" s="139"/>
      <c r="AT53" s="139"/>
      <c r="AU53" s="139"/>
      <c r="AV53" s="139"/>
      <c r="AW53" s="139">
        <f>+MAX(AW27:AW51)</f>
        <v>0.50050000000000006</v>
      </c>
      <c r="AY53" s="85"/>
      <c r="BA53" s="125" t="s">
        <v>156</v>
      </c>
      <c r="BG53" s="125" t="s">
        <v>156</v>
      </c>
      <c r="BY53" s="132"/>
    </row>
    <row r="54" spans="1:80" ht="11.25" customHeight="1" x14ac:dyDescent="0.3">
      <c r="X54" s="3">
        <v>7</v>
      </c>
      <c r="Y54" s="13" t="s">
        <v>13</v>
      </c>
      <c r="Z54" s="17">
        <v>20.885339999999999</v>
      </c>
      <c r="AA54" s="159">
        <v>0.62698410000000004</v>
      </c>
      <c r="AB54" s="159">
        <v>0.50683389999999995</v>
      </c>
      <c r="AC54" s="158">
        <f t="shared" si="3"/>
        <v>-0.1201502000000001</v>
      </c>
      <c r="AJ54" s="160" t="s">
        <v>262</v>
      </c>
      <c r="AK54" s="139"/>
      <c r="AL54" s="139"/>
      <c r="AM54" s="139"/>
      <c r="AN54" s="139"/>
      <c r="AO54" s="139"/>
      <c r="AP54" s="139"/>
      <c r="AQ54" s="139"/>
      <c r="AR54" s="139"/>
      <c r="AS54" s="139"/>
      <c r="AT54" s="139"/>
      <c r="AU54" s="139"/>
      <c r="AV54" s="139"/>
      <c r="AW54" s="139">
        <f>+MIN(AW27:AW51)</f>
        <v>0.32591666666666663</v>
      </c>
      <c r="AY54" s="85"/>
      <c r="BA54" s="127">
        <v>1992</v>
      </c>
      <c r="BB54" s="128">
        <v>5.6913489999999998</v>
      </c>
      <c r="BC54" s="54">
        <v>6.2709419999999998</v>
      </c>
      <c r="BD54" s="54">
        <v>1.1299349999999999</v>
      </c>
      <c r="BE54" s="54">
        <v>1.1297619999999999</v>
      </c>
      <c r="BG54" s="128">
        <v>2002</v>
      </c>
      <c r="BH54" s="54">
        <v>6.2261090000000001</v>
      </c>
      <c r="BI54" s="54">
        <v>7.5626030000000002</v>
      </c>
      <c r="BJ54" s="54">
        <v>0.51793040000000001</v>
      </c>
      <c r="BK54" s="54">
        <v>0.35338580000000003</v>
      </c>
    </row>
    <row r="55" spans="1:80" ht="11.25" customHeight="1" x14ac:dyDescent="0.3">
      <c r="X55" s="3">
        <v>8</v>
      </c>
      <c r="Y55" s="13" t="s">
        <v>3</v>
      </c>
      <c r="Z55" s="17">
        <v>22.197040000000001</v>
      </c>
      <c r="AA55" s="159">
        <v>0.57827490000000004</v>
      </c>
      <c r="AB55" s="159">
        <v>0.45644459999999998</v>
      </c>
      <c r="AC55" s="158">
        <f t="shared" si="3"/>
        <v>-0.12183030000000006</v>
      </c>
      <c r="BA55" s="127">
        <v>1994</v>
      </c>
      <c r="BB55" s="128">
        <v>5.759449</v>
      </c>
      <c r="BC55" s="54">
        <v>6.438714</v>
      </c>
      <c r="BD55" s="54">
        <v>1.337394</v>
      </c>
      <c r="BE55" s="54">
        <v>1.4712529999999999</v>
      </c>
      <c r="BG55" s="128">
        <v>2003</v>
      </c>
      <c r="BH55" s="54">
        <v>6.3572259999999998</v>
      </c>
      <c r="BI55" s="54">
        <v>7.5882050000000003</v>
      </c>
      <c r="BJ55" s="54">
        <v>0.52237109999999998</v>
      </c>
      <c r="BK55" s="54">
        <v>0.38149680000000002</v>
      </c>
    </row>
    <row r="56" spans="1:80" ht="11.25" customHeight="1" x14ac:dyDescent="0.3">
      <c r="X56" s="3">
        <v>9</v>
      </c>
      <c r="Y56" s="13" t="s">
        <v>11</v>
      </c>
      <c r="Z56" s="17">
        <v>16.490349999999999</v>
      </c>
      <c r="AA56" s="159">
        <v>0.54922769999999999</v>
      </c>
      <c r="AB56" s="159">
        <v>0.42463129999999999</v>
      </c>
      <c r="AC56" s="158">
        <f t="shared" si="3"/>
        <v>-0.1245964</v>
      </c>
      <c r="BA56" s="127">
        <v>1996</v>
      </c>
      <c r="BB56" s="128">
        <v>5.7779170000000004</v>
      </c>
      <c r="BC56" s="54">
        <v>6.693079</v>
      </c>
      <c r="BD56" s="54">
        <v>1.02681</v>
      </c>
      <c r="BE56" s="54">
        <v>1.361227</v>
      </c>
      <c r="BG56" s="128">
        <v>2004</v>
      </c>
      <c r="BH56" s="54">
        <v>6.6430499999999997</v>
      </c>
      <c r="BI56" s="54">
        <v>7.7338829999999996</v>
      </c>
      <c r="BJ56" s="54">
        <v>0.44878309999999999</v>
      </c>
      <c r="BK56" s="54">
        <v>0.42539100000000002</v>
      </c>
    </row>
    <row r="57" spans="1:80" ht="11.25" customHeight="1" x14ac:dyDescent="0.3">
      <c r="X57" s="3">
        <v>10</v>
      </c>
      <c r="Y57" s="13" t="s">
        <v>5</v>
      </c>
      <c r="Z57" s="17">
        <v>14.646570000000001</v>
      </c>
      <c r="AA57" s="159">
        <v>0.52380539999999998</v>
      </c>
      <c r="AB57" s="159">
        <v>0.38960280000000003</v>
      </c>
      <c r="AC57" s="158">
        <f t="shared" si="3"/>
        <v>-0.13420259999999995</v>
      </c>
      <c r="BA57" s="127">
        <v>1998</v>
      </c>
      <c r="BB57" s="128">
        <v>5.8011270000000001</v>
      </c>
      <c r="BC57" s="54">
        <v>7.0420970000000001</v>
      </c>
      <c r="BD57" s="54">
        <v>1.0540069999999999</v>
      </c>
      <c r="BE57" s="54">
        <v>1.581755</v>
      </c>
      <c r="BG57" s="128">
        <v>2005</v>
      </c>
      <c r="BH57" s="54">
        <v>6.6971040000000004</v>
      </c>
      <c r="BI57" s="54">
        <v>7.703703</v>
      </c>
      <c r="BJ57" s="54">
        <v>0.40462340000000002</v>
      </c>
      <c r="BK57" s="54">
        <v>0.45077119999999998</v>
      </c>
    </row>
    <row r="58" spans="1:80" ht="11.25" customHeight="1" x14ac:dyDescent="0.3">
      <c r="X58" s="3">
        <v>11</v>
      </c>
      <c r="Y58" s="13" t="s">
        <v>18</v>
      </c>
      <c r="Z58" s="17">
        <v>16.76933</v>
      </c>
      <c r="AA58" s="159">
        <v>0.5760054</v>
      </c>
      <c r="AB58" s="159">
        <v>0.42209180000000002</v>
      </c>
      <c r="AC58" s="158">
        <f t="shared" si="3"/>
        <v>-0.15391359999999998</v>
      </c>
      <c r="BA58" s="127">
        <v>2000</v>
      </c>
      <c r="BB58" s="128">
        <v>5.9882949999999999</v>
      </c>
      <c r="BC58" s="54">
        <v>7.4422119999999996</v>
      </c>
      <c r="BD58" s="54">
        <v>1.4165380000000001</v>
      </c>
      <c r="BE58" s="54">
        <v>1.6889449999999999</v>
      </c>
      <c r="BG58" s="128">
        <v>2006</v>
      </c>
      <c r="BH58" s="54">
        <v>6.8500649999999998</v>
      </c>
      <c r="BI58" s="54">
        <v>7.9262069999999998</v>
      </c>
      <c r="BJ58" s="54">
        <v>0.48987219999999998</v>
      </c>
      <c r="BK58" s="54">
        <v>0.48764629999999998</v>
      </c>
    </row>
    <row r="59" spans="1:80" ht="11.25" customHeight="1" x14ac:dyDescent="0.3">
      <c r="X59" s="3">
        <v>12</v>
      </c>
      <c r="Y59" s="13" t="s">
        <v>8</v>
      </c>
      <c r="Z59" s="17">
        <v>7.2529500000000002</v>
      </c>
      <c r="AA59" s="159">
        <v>0.62306110000000003</v>
      </c>
      <c r="AB59" s="159">
        <v>0.45244970000000001</v>
      </c>
      <c r="AC59" s="158">
        <f t="shared" si="3"/>
        <v>-0.17061140000000002</v>
      </c>
      <c r="BA59" s="127">
        <v>2002</v>
      </c>
      <c r="BB59" s="128">
        <v>6.2130580000000002</v>
      </c>
      <c r="BC59" s="54">
        <v>7.3463640000000003</v>
      </c>
      <c r="BD59" s="54">
        <v>1.3345990000000001</v>
      </c>
      <c r="BE59" s="54">
        <v>1.8251040000000001</v>
      </c>
      <c r="BG59" s="128">
        <v>2007</v>
      </c>
      <c r="BH59" s="54">
        <v>6.8622920000000001</v>
      </c>
      <c r="BI59" s="54">
        <v>8.1646839999999994</v>
      </c>
      <c r="BJ59" s="54">
        <v>0.60258350000000005</v>
      </c>
      <c r="BK59" s="54">
        <v>0.51071840000000002</v>
      </c>
    </row>
    <row r="60" spans="1:80" ht="11.25" customHeight="1" x14ac:dyDescent="0.3">
      <c r="X60" s="3">
        <v>13</v>
      </c>
      <c r="Y60" s="13" t="s">
        <v>7</v>
      </c>
      <c r="Z60" s="17">
        <v>10.776579999999999</v>
      </c>
      <c r="AA60" s="159">
        <v>0.59939229999999999</v>
      </c>
      <c r="AB60" s="159">
        <v>0.42726789999999998</v>
      </c>
      <c r="AC60" s="158">
        <f t="shared" si="3"/>
        <v>-0.17212440000000001</v>
      </c>
      <c r="BA60" s="127">
        <v>2004</v>
      </c>
      <c r="BB60" s="128">
        <v>6.2301780000000004</v>
      </c>
      <c r="BC60" s="54">
        <v>8.2569339999999993</v>
      </c>
      <c r="BD60" s="54">
        <v>1.4420519999999999</v>
      </c>
      <c r="BE60" s="54">
        <v>1.9082749999999999</v>
      </c>
      <c r="BG60" s="128">
        <v>2008</v>
      </c>
      <c r="BH60" s="54">
        <v>6.9871410000000003</v>
      </c>
      <c r="BI60" s="54">
        <v>8.22851</v>
      </c>
      <c r="BJ60" s="54">
        <v>0.62200630000000001</v>
      </c>
      <c r="BK60" s="54">
        <v>0.53330250000000001</v>
      </c>
    </row>
    <row r="61" spans="1:80" ht="11.25" customHeight="1" x14ac:dyDescent="0.3">
      <c r="X61" s="3">
        <v>14</v>
      </c>
      <c r="Y61" s="13" t="s">
        <v>10</v>
      </c>
      <c r="Z61" s="17">
        <v>8.3334840000000003</v>
      </c>
      <c r="AA61" s="159">
        <v>0.43599060000000001</v>
      </c>
      <c r="AB61" s="159">
        <v>0.25435629999999998</v>
      </c>
      <c r="AC61" s="158">
        <f t="shared" si="3"/>
        <v>-0.18163430000000003</v>
      </c>
      <c r="BA61" s="127">
        <v>2005</v>
      </c>
      <c r="BB61" s="128">
        <v>6.3313639999999998</v>
      </c>
      <c r="BC61" s="54">
        <v>8.2803540000000009</v>
      </c>
      <c r="BD61" s="54">
        <v>1.395373</v>
      </c>
      <c r="BE61" s="54">
        <v>1.9011899999999999</v>
      </c>
      <c r="BG61" s="128">
        <v>2009</v>
      </c>
      <c r="BH61" s="54">
        <v>7.0747780000000002</v>
      </c>
      <c r="BI61" s="54">
        <v>8.3362040000000004</v>
      </c>
      <c r="BJ61" s="54">
        <v>0.70125519999999997</v>
      </c>
      <c r="BK61" s="54">
        <v>0.61448309999999995</v>
      </c>
    </row>
    <row r="62" spans="1:80" ht="11.25" customHeight="1" x14ac:dyDescent="0.3">
      <c r="X62" s="3">
        <v>15</v>
      </c>
      <c r="Y62" s="13" t="s">
        <v>94</v>
      </c>
      <c r="Z62" s="17">
        <v>21.602679999999999</v>
      </c>
      <c r="AA62" s="159">
        <v>0.4121049</v>
      </c>
      <c r="AB62" s="159">
        <v>0.2267893</v>
      </c>
      <c r="AC62" s="158">
        <f t="shared" si="3"/>
        <v>-0.1853156</v>
      </c>
      <c r="BA62" s="127">
        <v>2006</v>
      </c>
      <c r="BB62" s="128">
        <v>6.4310270000000003</v>
      </c>
      <c r="BC62" s="54">
        <v>8.6737669999999998</v>
      </c>
      <c r="BD62" s="54">
        <v>1.615224</v>
      </c>
      <c r="BE62" s="54">
        <v>1.9872300000000001</v>
      </c>
      <c r="BG62" s="128">
        <v>2010</v>
      </c>
      <c r="BH62" s="54">
        <v>7.1162289999999997</v>
      </c>
      <c r="BI62" s="54">
        <v>8.3609760000000009</v>
      </c>
      <c r="BJ62" s="54">
        <v>0.71483229999999998</v>
      </c>
      <c r="BK62" s="54">
        <v>0.67093559999999997</v>
      </c>
    </row>
    <row r="63" spans="1:80" ht="11.25" customHeight="1" x14ac:dyDescent="0.3">
      <c r="X63" s="3">
        <v>16</v>
      </c>
      <c r="Y63" s="13" t="s">
        <v>12</v>
      </c>
      <c r="Z63" s="17">
        <v>4.8841510000000001</v>
      </c>
      <c r="AA63" s="159">
        <v>0.58060100000000003</v>
      </c>
      <c r="AB63" s="159">
        <v>0.38968659999999999</v>
      </c>
      <c r="AC63" s="158">
        <f t="shared" si="3"/>
        <v>-0.19091440000000004</v>
      </c>
      <c r="BA63" s="127">
        <v>2008</v>
      </c>
      <c r="BB63" s="128">
        <v>6.4757090000000002</v>
      </c>
      <c r="BC63" s="54">
        <v>8.5948340000000005</v>
      </c>
      <c r="BD63" s="54">
        <v>1.28887</v>
      </c>
      <c r="BE63" s="54">
        <v>2.0746370000000001</v>
      </c>
      <c r="BG63" s="128">
        <v>2011</v>
      </c>
      <c r="BH63" s="54">
        <v>7.2197139999999997</v>
      </c>
      <c r="BI63" s="54">
        <v>8.4667560000000002</v>
      </c>
      <c r="BJ63" s="54">
        <v>0.79134689999999996</v>
      </c>
      <c r="BK63" s="54">
        <v>0.70477440000000002</v>
      </c>
    </row>
    <row r="64" spans="1:80" ht="11.25" customHeight="1" x14ac:dyDescent="0.3">
      <c r="X64" s="3">
        <v>17</v>
      </c>
      <c r="Y64" s="13" t="s">
        <v>14</v>
      </c>
      <c r="Z64" s="17">
        <v>11.767520000000001</v>
      </c>
      <c r="AA64" s="159">
        <v>0.60191220000000001</v>
      </c>
      <c r="AB64" s="159">
        <v>0.39516849999999998</v>
      </c>
      <c r="AC64" s="158">
        <f t="shared" si="3"/>
        <v>-0.20674370000000003</v>
      </c>
      <c r="BA64" s="127">
        <v>2010</v>
      </c>
      <c r="BB64" s="128">
        <v>6.542605</v>
      </c>
      <c r="BC64" s="54">
        <v>8.8690329999999999</v>
      </c>
      <c r="BD64" s="54">
        <v>1.3405549999999999</v>
      </c>
      <c r="BE64" s="54">
        <v>2.161724</v>
      </c>
      <c r="BG64" s="128">
        <v>2012</v>
      </c>
      <c r="BH64" s="54">
        <v>7.3500880000000004</v>
      </c>
      <c r="BI64" s="54">
        <v>8.6938770000000005</v>
      </c>
      <c r="BJ64" s="54">
        <v>0.82489959999999996</v>
      </c>
      <c r="BK64" s="54">
        <v>0.72402699999999998</v>
      </c>
    </row>
    <row r="65" spans="1:80" ht="11.25" customHeight="1" x14ac:dyDescent="0.3">
      <c r="X65" s="3">
        <v>18</v>
      </c>
      <c r="Y65" s="13" t="s">
        <v>97</v>
      </c>
      <c r="Z65" s="17">
        <v>31.283549999999998</v>
      </c>
      <c r="AA65" s="159">
        <v>0.53626260000000003</v>
      </c>
      <c r="AB65" s="159">
        <v>0.31860830000000001</v>
      </c>
      <c r="AC65" s="158">
        <f t="shared" si="3"/>
        <v>-0.21765430000000002</v>
      </c>
      <c r="BA65" s="127">
        <v>2012</v>
      </c>
      <c r="BB65" s="128">
        <v>6.6630219999999998</v>
      </c>
      <c r="BC65" s="54">
        <v>8.8897399999999998</v>
      </c>
      <c r="BD65" s="54">
        <v>1.152515</v>
      </c>
      <c r="BE65" s="54">
        <v>2.206855</v>
      </c>
      <c r="BG65" s="128">
        <v>2013</v>
      </c>
      <c r="BH65" s="54">
        <v>7.3638060000000003</v>
      </c>
      <c r="BI65" s="54">
        <v>8.6463420000000006</v>
      </c>
      <c r="BJ65" s="54">
        <v>0.84115099999999998</v>
      </c>
      <c r="BK65" s="54">
        <v>0.81758359999999997</v>
      </c>
    </row>
    <row r="66" spans="1:80" ht="11.25" customHeight="1" x14ac:dyDescent="0.3">
      <c r="X66" s="3">
        <v>19</v>
      </c>
      <c r="Y66" s="13" t="s">
        <v>15</v>
      </c>
      <c r="Z66" s="17">
        <v>8.6392810000000004</v>
      </c>
      <c r="AA66" s="159">
        <v>0.59758630000000001</v>
      </c>
      <c r="AB66" s="159">
        <v>0.37118790000000002</v>
      </c>
      <c r="AC66" s="158">
        <f t="shared" si="3"/>
        <v>-0.2263984</v>
      </c>
      <c r="BA66" s="127">
        <v>2014</v>
      </c>
      <c r="BB66" s="128">
        <v>6.7246129999999997</v>
      </c>
      <c r="BC66" s="54">
        <v>9.0865270000000002</v>
      </c>
      <c r="BD66" s="54">
        <v>0.82175500000000001</v>
      </c>
      <c r="BE66" s="54">
        <v>2.2653509999999999</v>
      </c>
      <c r="BF66" s="19"/>
      <c r="BG66" s="128">
        <v>2014</v>
      </c>
      <c r="BH66" s="54">
        <v>7.3906640000000001</v>
      </c>
      <c r="BI66" s="54">
        <v>8.6979699999999998</v>
      </c>
      <c r="BJ66" s="54">
        <v>0.8693111</v>
      </c>
      <c r="BK66" s="54">
        <v>0.90041499999999997</v>
      </c>
    </row>
    <row r="67" spans="1:80" ht="11.25" customHeight="1" x14ac:dyDescent="0.3">
      <c r="X67" s="3">
        <v>20</v>
      </c>
      <c r="Y67" s="13" t="s">
        <v>6</v>
      </c>
      <c r="Z67" s="17">
        <v>13.37153</v>
      </c>
      <c r="AA67" s="159">
        <v>0.5183063</v>
      </c>
      <c r="AB67" s="159">
        <v>0.2909349</v>
      </c>
      <c r="AC67" s="158">
        <f t="shared" si="3"/>
        <v>-0.2273714</v>
      </c>
      <c r="BA67" s="125" t="s">
        <v>157</v>
      </c>
      <c r="BG67" s="128">
        <v>2015</v>
      </c>
      <c r="BH67" s="54">
        <v>7.194051</v>
      </c>
      <c r="BI67" s="54">
        <v>8.8928820000000002</v>
      </c>
      <c r="BJ67" s="54">
        <v>0.8382638</v>
      </c>
      <c r="BK67" s="54">
        <v>1.057739</v>
      </c>
    </row>
    <row r="68" spans="1:80" s="131" customFormat="1" ht="11.25" customHeight="1" x14ac:dyDescent="0.3">
      <c r="A68" s="85"/>
      <c r="B68" s="85"/>
      <c r="C68" s="85"/>
      <c r="D68" s="85"/>
      <c r="E68" s="85"/>
      <c r="F68" s="85"/>
      <c r="G68" s="85"/>
      <c r="H68" s="85"/>
      <c r="I68" s="85"/>
      <c r="M68" s="128"/>
      <c r="N68" s="128"/>
      <c r="O68" s="128"/>
      <c r="P68" s="128"/>
      <c r="Q68" s="128"/>
      <c r="R68" s="128"/>
      <c r="S68" s="128"/>
      <c r="T68" s="128"/>
      <c r="U68" s="128"/>
      <c r="V68" s="128"/>
      <c r="W68" s="14"/>
      <c r="X68" s="3">
        <v>21</v>
      </c>
      <c r="Y68" s="13" t="s">
        <v>16</v>
      </c>
      <c r="Z68" s="17">
        <v>8.0955589999999997</v>
      </c>
      <c r="AA68" s="159">
        <v>0.60401419999999995</v>
      </c>
      <c r="AB68" s="159">
        <v>0.36066280000000001</v>
      </c>
      <c r="AC68" s="158">
        <f t="shared" si="3"/>
        <v>-0.24335139999999994</v>
      </c>
      <c r="AD68" s="14"/>
      <c r="AE68" s="14"/>
      <c r="AF68" s="35"/>
      <c r="AG68" s="35"/>
      <c r="AH68" s="14"/>
      <c r="AI68" s="14"/>
      <c r="AJ68" s="85"/>
      <c r="AK68" s="85"/>
      <c r="AL68" s="85"/>
      <c r="AM68" s="85"/>
      <c r="AN68" s="85"/>
      <c r="AO68" s="85"/>
      <c r="AP68" s="85"/>
      <c r="AQ68" s="85"/>
      <c r="AR68" s="165"/>
      <c r="AS68" s="165"/>
      <c r="AT68" s="85"/>
      <c r="AU68" s="85"/>
      <c r="AV68" s="85"/>
      <c r="AW68" s="85"/>
      <c r="AX68" s="85"/>
      <c r="AY68" s="35"/>
      <c r="BA68" s="127">
        <v>1992</v>
      </c>
      <c r="BB68" s="128">
        <v>4.1186129999999999</v>
      </c>
      <c r="BC68" s="128">
        <v>3.1799979999999999</v>
      </c>
      <c r="BD68" s="128">
        <v>0.17915880000000001</v>
      </c>
      <c r="BE68" s="128">
        <v>0.88087729999999997</v>
      </c>
      <c r="BF68" s="128"/>
      <c r="BG68" s="128">
        <v>2016</v>
      </c>
      <c r="BH68" s="54">
        <v>7.1916450000000003</v>
      </c>
      <c r="BI68" s="54">
        <v>8.9098539999999993</v>
      </c>
      <c r="BJ68" s="54">
        <v>0.92071890000000001</v>
      </c>
      <c r="BK68" s="54">
        <v>1.1514800000000001</v>
      </c>
      <c r="BL68" s="128"/>
      <c r="BM68" s="128"/>
      <c r="BN68" s="128"/>
      <c r="BO68" s="128"/>
      <c r="BP68" s="128"/>
      <c r="BQ68" s="128"/>
      <c r="BR68" s="128"/>
      <c r="BS68" s="128"/>
      <c r="BT68" s="128"/>
      <c r="BU68" s="128"/>
      <c r="BV68" s="128"/>
      <c r="BW68" s="128"/>
      <c r="BX68" s="129"/>
      <c r="BY68" s="130"/>
      <c r="BZ68" s="130"/>
      <c r="CA68" s="130"/>
      <c r="CB68" s="130"/>
    </row>
    <row r="69" spans="1:80" s="131" customFormat="1" ht="11.25" customHeight="1" x14ac:dyDescent="0.3">
      <c r="A69" s="85"/>
      <c r="B69" s="85"/>
      <c r="C69" s="85"/>
      <c r="D69" s="85"/>
      <c r="E69" s="85"/>
      <c r="F69" s="85"/>
      <c r="G69" s="85"/>
      <c r="H69" s="85"/>
      <c r="I69" s="85"/>
      <c r="W69" s="14"/>
      <c r="X69" s="3">
        <v>22</v>
      </c>
      <c r="Y69" s="13" t="s">
        <v>1</v>
      </c>
      <c r="Z69" s="17">
        <v>6.5310739999999994</v>
      </c>
      <c r="AA69" s="159">
        <v>0.69259530000000002</v>
      </c>
      <c r="AB69" s="159">
        <v>0.44028810000000002</v>
      </c>
      <c r="AC69" s="158">
        <f t="shared" si="3"/>
        <v>-0.25230720000000001</v>
      </c>
      <c r="AD69" s="14"/>
      <c r="AE69" s="14"/>
      <c r="AF69" s="35"/>
      <c r="AG69" s="35"/>
      <c r="AH69" s="14"/>
      <c r="AI69" s="14"/>
      <c r="AJ69" s="85"/>
      <c r="AK69" s="85"/>
      <c r="AL69" s="85"/>
      <c r="AM69" s="85"/>
      <c r="AN69" s="85"/>
      <c r="AO69" s="85"/>
      <c r="AP69" s="85"/>
      <c r="AQ69" s="85"/>
      <c r="AR69" s="165"/>
      <c r="AS69" s="165"/>
      <c r="AT69" s="85"/>
      <c r="AU69" s="85"/>
      <c r="AV69" s="85"/>
      <c r="AW69" s="85"/>
      <c r="AX69" s="85"/>
      <c r="AY69" s="35"/>
      <c r="BA69" s="127">
        <v>1994</v>
      </c>
      <c r="BB69" s="128">
        <v>4.3092319999999997</v>
      </c>
      <c r="BC69" s="128">
        <v>3.1082489999999998</v>
      </c>
      <c r="BD69" s="128">
        <v>0.19701769999999999</v>
      </c>
      <c r="BE69" s="128">
        <v>1.1609860000000001</v>
      </c>
      <c r="BF69" s="128"/>
      <c r="BG69" s="125" t="s">
        <v>157</v>
      </c>
      <c r="BH69" s="54"/>
      <c r="BI69" s="54"/>
      <c r="BJ69" s="54"/>
      <c r="BK69" s="54"/>
      <c r="BL69" s="128"/>
      <c r="BM69" s="128"/>
      <c r="BN69" s="128"/>
      <c r="BO69" s="128"/>
      <c r="BP69" s="128"/>
      <c r="BQ69" s="128"/>
      <c r="BR69" s="128"/>
      <c r="BS69" s="128"/>
      <c r="BT69" s="128"/>
      <c r="BU69" s="128"/>
      <c r="BV69" s="128"/>
      <c r="BW69" s="128"/>
      <c r="BX69" s="129"/>
      <c r="BY69" s="130"/>
      <c r="BZ69" s="130"/>
      <c r="CA69" s="130"/>
      <c r="CB69" s="130"/>
    </row>
    <row r="70" spans="1:80" ht="11.25" customHeight="1" x14ac:dyDescent="0.3">
      <c r="M70" s="131"/>
      <c r="N70" s="131"/>
      <c r="O70" s="131"/>
      <c r="P70" s="131"/>
      <c r="Q70" s="131"/>
      <c r="R70" s="131"/>
      <c r="S70" s="131"/>
      <c r="T70" s="131"/>
      <c r="U70" s="131"/>
      <c r="V70" s="131"/>
      <c r="X70" s="3">
        <v>23</v>
      </c>
      <c r="Y70" s="13" t="s">
        <v>4</v>
      </c>
      <c r="Z70" s="17">
        <v>12.988340000000001</v>
      </c>
      <c r="AA70" s="159">
        <v>0.63999360000000005</v>
      </c>
      <c r="AB70" s="159">
        <v>0.3859031</v>
      </c>
      <c r="AC70" s="158">
        <f t="shared" si="3"/>
        <v>-0.25409050000000005</v>
      </c>
      <c r="BA70" s="127">
        <v>1996</v>
      </c>
      <c r="BB70" s="128">
        <v>3.8312849999999998</v>
      </c>
      <c r="BC70" s="128">
        <v>3.3722639999999999</v>
      </c>
      <c r="BD70" s="128">
        <v>0.18952730000000001</v>
      </c>
      <c r="BE70" s="128">
        <v>1.1195839999999999</v>
      </c>
      <c r="BG70" s="128">
        <v>2002</v>
      </c>
      <c r="BH70" s="54">
        <v>4.297631</v>
      </c>
      <c r="BI70" s="54">
        <v>4.7691379999999999</v>
      </c>
      <c r="BJ70" s="54">
        <v>6.4307199999999995E-2</v>
      </c>
      <c r="BK70" s="54">
        <v>0.3304763</v>
      </c>
    </row>
    <row r="71" spans="1:80" ht="11.25" customHeight="1" x14ac:dyDescent="0.3">
      <c r="X71" s="3">
        <v>24</v>
      </c>
      <c r="Y71" s="13" t="s">
        <v>0</v>
      </c>
      <c r="Z71" s="17">
        <v>19.101740000000003</v>
      </c>
      <c r="AA71" s="159">
        <v>0.65749709999999995</v>
      </c>
      <c r="AB71" s="159">
        <v>0.40163270000000001</v>
      </c>
      <c r="AC71" s="158">
        <f t="shared" si="3"/>
        <v>-0.25586439999999994</v>
      </c>
      <c r="BA71" s="127">
        <v>1998</v>
      </c>
      <c r="BB71" s="128">
        <v>4.0881730000000003</v>
      </c>
      <c r="BC71" s="128">
        <v>3.2307290000000002</v>
      </c>
      <c r="BD71" s="128">
        <v>0.1358656</v>
      </c>
      <c r="BE71" s="128">
        <v>1.301058</v>
      </c>
      <c r="BG71" s="128">
        <v>2003</v>
      </c>
      <c r="BH71" s="54">
        <v>4.4425179999999997</v>
      </c>
      <c r="BI71" s="54">
        <v>4.6069690000000003</v>
      </c>
      <c r="BJ71" s="54">
        <v>7.5448100000000004E-2</v>
      </c>
      <c r="BK71" s="54">
        <v>0.3512729</v>
      </c>
    </row>
    <row r="72" spans="1:80" ht="11.25" customHeight="1" x14ac:dyDescent="0.3">
      <c r="X72" s="3">
        <v>25</v>
      </c>
      <c r="Y72" s="13" t="s">
        <v>93</v>
      </c>
      <c r="Z72" s="17">
        <v>1.6505940000000001</v>
      </c>
      <c r="AA72" s="159">
        <v>0.68947619999999998</v>
      </c>
      <c r="AB72" s="159">
        <v>0.42743750000000003</v>
      </c>
      <c r="AC72" s="158">
        <f t="shared" si="3"/>
        <v>-0.26203869999999996</v>
      </c>
      <c r="BA72" s="127">
        <v>2000</v>
      </c>
      <c r="BB72" s="128">
        <v>4.2406180000000004</v>
      </c>
      <c r="BC72" s="128">
        <v>3.5737589999999999</v>
      </c>
      <c r="BD72" s="128">
        <v>0.20787649999999999</v>
      </c>
      <c r="BE72" s="128">
        <v>1.401718</v>
      </c>
      <c r="BG72" s="128">
        <v>2004</v>
      </c>
      <c r="BH72" s="54">
        <v>4.7449300000000001</v>
      </c>
      <c r="BI72" s="54">
        <v>4.7782580000000001</v>
      </c>
      <c r="BJ72" s="54">
        <v>7.4010300000000001E-2</v>
      </c>
      <c r="BK72" s="54">
        <v>0.40239279999999999</v>
      </c>
    </row>
    <row r="73" spans="1:80" ht="11.25" customHeight="1" x14ac:dyDescent="0.3">
      <c r="X73" s="3">
        <v>26</v>
      </c>
      <c r="Y73" s="13" t="s">
        <v>2</v>
      </c>
      <c r="Z73" s="17">
        <v>14.53298</v>
      </c>
      <c r="AA73" s="159">
        <v>0.66878139999999997</v>
      </c>
      <c r="AB73" s="159">
        <v>0.29792299999999999</v>
      </c>
      <c r="AC73" s="158">
        <f t="shared" si="3"/>
        <v>-0.37085839999999998</v>
      </c>
      <c r="BA73" s="127">
        <v>2002</v>
      </c>
      <c r="BB73" s="128">
        <v>4.677162</v>
      </c>
      <c r="BC73" s="128">
        <v>3.752443</v>
      </c>
      <c r="BD73" s="128">
        <v>0.2107694</v>
      </c>
      <c r="BE73" s="128">
        <v>1.5113270000000001</v>
      </c>
      <c r="BG73" s="128">
        <v>2005</v>
      </c>
      <c r="BH73" s="54">
        <v>4.9240719999999998</v>
      </c>
      <c r="BI73" s="54">
        <v>4.823391</v>
      </c>
      <c r="BJ73" s="54">
        <v>8.4685499999999997E-2</v>
      </c>
      <c r="BK73" s="54">
        <v>0.44489770000000001</v>
      </c>
    </row>
    <row r="74" spans="1:80" ht="11.25" customHeight="1" x14ac:dyDescent="0.3">
      <c r="BA74" s="127">
        <v>2004</v>
      </c>
      <c r="BB74" s="128">
        <v>4.858187</v>
      </c>
      <c r="BC74" s="128">
        <v>4.756653</v>
      </c>
      <c r="BD74" s="128">
        <v>0.27166630000000003</v>
      </c>
      <c r="BE74" s="128">
        <v>1.5737810000000001</v>
      </c>
      <c r="BG74" s="128">
        <v>2006</v>
      </c>
      <c r="BH74" s="54">
        <v>4.9930519999999996</v>
      </c>
      <c r="BI74" s="54">
        <v>4.9120520000000001</v>
      </c>
      <c r="BJ74" s="54">
        <v>8.2706299999999996E-2</v>
      </c>
      <c r="BK74" s="54">
        <v>0.48685220000000001</v>
      </c>
    </row>
    <row r="75" spans="1:80" s="131" customFormat="1" ht="11.25" customHeight="1" x14ac:dyDescent="0.3">
      <c r="A75" s="85"/>
      <c r="B75" s="85"/>
      <c r="C75" s="85"/>
      <c r="D75" s="85"/>
      <c r="E75" s="85"/>
      <c r="F75" s="85"/>
      <c r="G75" s="85"/>
      <c r="H75" s="85"/>
      <c r="I75" s="85"/>
      <c r="M75" s="358" t="s">
        <v>269</v>
      </c>
      <c r="N75" s="358"/>
      <c r="O75" s="358"/>
      <c r="P75" s="358"/>
      <c r="Q75" s="358"/>
      <c r="R75" s="358"/>
      <c r="S75" s="358"/>
      <c r="T75" s="358"/>
      <c r="U75" s="358"/>
      <c r="V75" s="358"/>
      <c r="W75" s="14"/>
      <c r="X75" s="3"/>
      <c r="Y75" s="3"/>
      <c r="Z75" s="3"/>
      <c r="AA75" s="3"/>
      <c r="AB75" s="3"/>
      <c r="AC75" s="3"/>
      <c r="AD75" s="14"/>
      <c r="AE75" s="14"/>
      <c r="AF75" s="35"/>
      <c r="AG75" s="35"/>
      <c r="AH75" s="14"/>
      <c r="AI75" s="14"/>
      <c r="AJ75" s="85"/>
      <c r="AK75" s="85"/>
      <c r="AL75" s="85"/>
      <c r="AM75" s="85"/>
      <c r="AN75" s="85"/>
      <c r="AO75" s="85"/>
      <c r="AP75" s="85"/>
      <c r="AQ75" s="85"/>
      <c r="AR75" s="165"/>
      <c r="AS75" s="165"/>
      <c r="AT75" s="85"/>
      <c r="AU75" s="85"/>
      <c r="AV75" s="85"/>
      <c r="AW75" s="85"/>
      <c r="AX75" s="85"/>
      <c r="AY75" s="35"/>
      <c r="BA75" s="127">
        <v>2005</v>
      </c>
      <c r="BB75" s="128">
        <v>4.9406280000000002</v>
      </c>
      <c r="BC75" s="128">
        <v>4.6373249999999997</v>
      </c>
      <c r="BD75" s="128">
        <v>0.26932499999999998</v>
      </c>
      <c r="BE75" s="128">
        <v>1.5986009999999999</v>
      </c>
      <c r="BF75" s="128"/>
      <c r="BG75" s="128">
        <v>2007</v>
      </c>
      <c r="BH75" s="54">
        <v>5.1486700000000001</v>
      </c>
      <c r="BI75" s="54">
        <v>5.1459010000000003</v>
      </c>
      <c r="BJ75" s="54">
        <v>0.1144165</v>
      </c>
      <c r="BK75" s="54">
        <v>0.5588012</v>
      </c>
      <c r="BL75" s="128"/>
      <c r="BM75" s="128"/>
      <c r="BN75" s="128"/>
      <c r="BO75" s="128"/>
      <c r="BP75" s="128"/>
      <c r="BQ75" s="128"/>
      <c r="BR75" s="128"/>
      <c r="BS75" s="128"/>
      <c r="BT75" s="128"/>
      <c r="BU75" s="128"/>
      <c r="BV75" s="128"/>
      <c r="BW75" s="128"/>
      <c r="BX75" s="129"/>
      <c r="BY75" s="130"/>
      <c r="BZ75" s="130"/>
      <c r="CA75" s="130"/>
      <c r="CB75" s="130"/>
    </row>
    <row r="76" spans="1:80" s="131" customFormat="1" ht="11.25" customHeight="1" x14ac:dyDescent="0.3">
      <c r="A76" s="85"/>
      <c r="B76" s="85"/>
      <c r="C76" s="85"/>
      <c r="D76" s="85"/>
      <c r="E76" s="85"/>
      <c r="F76" s="85"/>
      <c r="G76" s="85"/>
      <c r="H76" s="85"/>
      <c r="I76" s="85"/>
      <c r="M76" s="358"/>
      <c r="N76" s="358"/>
      <c r="O76" s="358"/>
      <c r="P76" s="358"/>
      <c r="Q76" s="358"/>
      <c r="R76" s="358"/>
      <c r="S76" s="358"/>
      <c r="T76" s="358"/>
      <c r="U76" s="358"/>
      <c r="V76" s="358"/>
      <c r="W76" s="14"/>
      <c r="X76" s="3"/>
      <c r="Y76" s="3"/>
      <c r="Z76" s="3"/>
      <c r="AA76" s="3"/>
      <c r="AB76" s="3"/>
      <c r="AC76" s="3"/>
      <c r="AD76" s="35"/>
      <c r="AE76" s="14"/>
      <c r="AF76" s="35"/>
      <c r="AG76" s="35"/>
      <c r="AH76" s="14"/>
      <c r="AI76" s="14"/>
      <c r="AJ76" s="85"/>
      <c r="AK76" s="85"/>
      <c r="AL76" s="85"/>
      <c r="AM76" s="85"/>
      <c r="AN76" s="85"/>
      <c r="AO76" s="85"/>
      <c r="AP76" s="85"/>
      <c r="AQ76" s="85"/>
      <c r="AR76" s="165"/>
      <c r="AS76" s="165"/>
      <c r="AT76" s="85"/>
      <c r="AU76" s="85"/>
      <c r="AV76" s="85"/>
      <c r="AW76" s="85"/>
      <c r="AX76" s="85"/>
      <c r="AY76" s="35"/>
      <c r="BA76" s="127">
        <v>2006</v>
      </c>
      <c r="BB76" s="128">
        <v>4.8862290000000002</v>
      </c>
      <c r="BC76" s="128">
        <v>5.219862</v>
      </c>
      <c r="BD76" s="128">
        <v>0.35532979999999997</v>
      </c>
      <c r="BE76" s="128">
        <v>1.6600630000000001</v>
      </c>
      <c r="BF76" s="128"/>
      <c r="BG76" s="128">
        <v>2008</v>
      </c>
      <c r="BH76" s="54">
        <v>5.1799220000000004</v>
      </c>
      <c r="BI76" s="54">
        <v>5.3111410000000001</v>
      </c>
      <c r="BJ76" s="54">
        <v>0.1281523</v>
      </c>
      <c r="BK76" s="54">
        <v>0.58850040000000003</v>
      </c>
      <c r="BL76" s="128"/>
      <c r="BM76" s="128"/>
      <c r="BN76" s="128"/>
      <c r="BO76" s="128"/>
      <c r="BP76" s="128"/>
      <c r="BQ76" s="128"/>
      <c r="BR76" s="128"/>
      <c r="BS76" s="128"/>
      <c r="BT76" s="128"/>
      <c r="BU76" s="128"/>
      <c r="BV76" s="128"/>
      <c r="BW76" s="128"/>
      <c r="BX76" s="129"/>
      <c r="BY76" s="130"/>
      <c r="BZ76" s="130"/>
      <c r="CA76" s="130"/>
      <c r="CB76" s="130"/>
    </row>
    <row r="77" spans="1:80" ht="11.25" customHeight="1" x14ac:dyDescent="0.3">
      <c r="M77" s="358"/>
      <c r="N77" s="358"/>
      <c r="O77" s="358"/>
      <c r="P77" s="358"/>
      <c r="Q77" s="358"/>
      <c r="R77" s="358"/>
      <c r="S77" s="358"/>
      <c r="T77" s="358"/>
      <c r="U77" s="358"/>
      <c r="V77" s="358"/>
      <c r="Y77" s="4" t="s">
        <v>254</v>
      </c>
      <c r="AD77" s="35"/>
      <c r="BA77" s="127">
        <v>2008</v>
      </c>
      <c r="BB77" s="128">
        <v>5.0846460000000002</v>
      </c>
      <c r="BC77" s="128">
        <v>5.4777769999999997</v>
      </c>
      <c r="BD77" s="128">
        <v>0.32216070000000002</v>
      </c>
      <c r="BE77" s="128">
        <v>1.766459</v>
      </c>
      <c r="BG77" s="128">
        <v>2009</v>
      </c>
      <c r="BH77" s="54">
        <v>5.3509969999999996</v>
      </c>
      <c r="BI77" s="54">
        <v>5.5120889999999996</v>
      </c>
      <c r="BJ77" s="54">
        <v>0.1528854</v>
      </c>
      <c r="BK77" s="54">
        <v>0.72607679999999997</v>
      </c>
    </row>
    <row r="78" spans="1:80" ht="11.25" customHeight="1" x14ac:dyDescent="0.3">
      <c r="Y78" s="4" t="s">
        <v>255</v>
      </c>
      <c r="AD78" s="35"/>
      <c r="BA78" s="127">
        <v>2010</v>
      </c>
      <c r="BB78" s="128">
        <v>5.0200509999999996</v>
      </c>
      <c r="BC78" s="128">
        <v>5.5982070000000004</v>
      </c>
      <c r="BD78" s="128">
        <v>0.3094962</v>
      </c>
      <c r="BE78" s="128">
        <v>1.7872520000000001</v>
      </c>
      <c r="BG78" s="128">
        <v>2010</v>
      </c>
      <c r="BH78" s="54">
        <v>5.5251549999999998</v>
      </c>
      <c r="BI78" s="54">
        <v>5.5428559999999996</v>
      </c>
      <c r="BJ78" s="54">
        <v>0.16464019999999999</v>
      </c>
      <c r="BK78" s="54">
        <v>0.79364069999999998</v>
      </c>
    </row>
    <row r="79" spans="1:80" ht="11.25" customHeight="1" x14ac:dyDescent="0.3">
      <c r="M79" s="153" t="s">
        <v>217</v>
      </c>
      <c r="N79" s="154"/>
      <c r="O79" s="153" t="s">
        <v>224</v>
      </c>
      <c r="P79" s="154"/>
      <c r="Q79" s="153" t="s">
        <v>225</v>
      </c>
      <c r="R79" s="154"/>
      <c r="S79" s="153" t="s">
        <v>226</v>
      </c>
      <c r="T79" s="154"/>
      <c r="U79" s="153" t="s">
        <v>227</v>
      </c>
      <c r="V79" s="35"/>
      <c r="AD79" s="35"/>
      <c r="BA79" s="127">
        <v>2012</v>
      </c>
      <c r="BB79" s="128">
        <v>4.9605220000000001</v>
      </c>
      <c r="BC79" s="128">
        <v>5.8380900000000002</v>
      </c>
      <c r="BD79" s="128">
        <v>0.27685379999999998</v>
      </c>
      <c r="BE79" s="128">
        <v>1.8288850000000001</v>
      </c>
      <c r="BG79" s="128">
        <v>2011</v>
      </c>
      <c r="BH79" s="54">
        <v>5.5751520000000001</v>
      </c>
      <c r="BI79" s="54">
        <v>5.6535169999999999</v>
      </c>
      <c r="BJ79" s="54">
        <v>0.20045679999999999</v>
      </c>
      <c r="BK79" s="54">
        <v>0.81170759999999997</v>
      </c>
    </row>
    <row r="80" spans="1:80" ht="11.25" customHeight="1" x14ac:dyDescent="0.3">
      <c r="M80" s="14"/>
      <c r="N80" s="35"/>
      <c r="O80" s="14"/>
      <c r="P80" s="35"/>
      <c r="Q80" s="14"/>
      <c r="R80" s="35"/>
      <c r="S80" s="14"/>
      <c r="T80" s="35"/>
      <c r="U80" s="35"/>
      <c r="V80" s="35"/>
      <c r="AD80" s="147"/>
      <c r="BA80" s="127">
        <v>2014</v>
      </c>
      <c r="BB80" s="128">
        <v>5.3535300000000001</v>
      </c>
      <c r="BC80" s="128">
        <v>6.257517</v>
      </c>
      <c r="BD80" s="128">
        <v>0.22549949999999999</v>
      </c>
      <c r="BE80" s="128">
        <v>1.92852</v>
      </c>
      <c r="BF80" s="19"/>
      <c r="BG80" s="128">
        <v>2012</v>
      </c>
      <c r="BH80" s="54">
        <v>5.620374</v>
      </c>
      <c r="BI80" s="54">
        <v>5.8772690000000001</v>
      </c>
      <c r="BJ80" s="54">
        <v>0.20228189999999999</v>
      </c>
      <c r="BK80" s="54">
        <v>0.88933930000000005</v>
      </c>
    </row>
    <row r="81" spans="13:63" ht="11.25" customHeight="1" x14ac:dyDescent="0.3">
      <c r="M81" s="14"/>
      <c r="N81" s="145" t="s">
        <v>218</v>
      </c>
      <c r="O81" s="14"/>
      <c r="P81" s="35" t="s">
        <v>230</v>
      </c>
      <c r="Q81" s="14"/>
      <c r="R81" s="35" t="s">
        <v>230</v>
      </c>
      <c r="S81" s="14"/>
      <c r="T81" s="35" t="s">
        <v>230</v>
      </c>
      <c r="U81" s="35" t="s">
        <v>230</v>
      </c>
      <c r="V81" s="35"/>
      <c r="AD81" s="147"/>
      <c r="BA81" s="125" t="s">
        <v>158</v>
      </c>
      <c r="BB81" s="54"/>
      <c r="BC81" s="54"/>
      <c r="BD81" s="54"/>
      <c r="BE81" s="54"/>
      <c r="BG81" s="128">
        <v>2013</v>
      </c>
      <c r="BH81" s="54">
        <v>5.7760670000000003</v>
      </c>
      <c r="BI81" s="54">
        <v>5.7330170000000003</v>
      </c>
      <c r="BJ81" s="54">
        <v>0.23321829999999999</v>
      </c>
      <c r="BK81" s="54">
        <v>0.98818280000000003</v>
      </c>
    </row>
    <row r="82" spans="13:63" ht="11.25" customHeight="1" x14ac:dyDescent="0.3">
      <c r="M82" s="14" t="s">
        <v>162</v>
      </c>
      <c r="N82" s="146">
        <v>0.81401809999999997</v>
      </c>
      <c r="O82" s="14"/>
      <c r="P82" s="145" t="s">
        <v>218</v>
      </c>
      <c r="Q82" s="14"/>
      <c r="R82" s="145" t="s">
        <v>218</v>
      </c>
      <c r="S82" s="14"/>
      <c r="T82" s="145" t="s">
        <v>218</v>
      </c>
      <c r="U82" s="145" t="s">
        <v>218</v>
      </c>
      <c r="V82" s="35"/>
      <c r="AD82" s="147"/>
      <c r="BA82" s="127">
        <v>1992</v>
      </c>
      <c r="BB82" s="128">
        <v>7.3841850000000004</v>
      </c>
      <c r="BC82" s="128">
        <v>11.269909999999999</v>
      </c>
      <c r="BD82" s="128">
        <v>3.5196670000000001</v>
      </c>
      <c r="BE82" s="128">
        <v>1.665772</v>
      </c>
      <c r="BF82" s="20"/>
      <c r="BG82" s="128">
        <v>2014</v>
      </c>
      <c r="BH82" s="54">
        <v>5.7778720000000003</v>
      </c>
      <c r="BI82" s="54">
        <v>5.929576</v>
      </c>
      <c r="BJ82" s="54">
        <v>0.2576079</v>
      </c>
      <c r="BK82" s="54">
        <v>1.133713</v>
      </c>
    </row>
    <row r="83" spans="13:63" ht="11.25" customHeight="1" x14ac:dyDescent="0.3">
      <c r="M83" s="14" t="s">
        <v>163</v>
      </c>
      <c r="N83" s="146">
        <v>0.62604680000000001</v>
      </c>
      <c r="O83" s="14" t="s">
        <v>162</v>
      </c>
      <c r="P83" s="146">
        <v>0.76114809999999999</v>
      </c>
      <c r="Q83" s="14" t="s">
        <v>162</v>
      </c>
      <c r="R83" s="146">
        <v>0.83946960000000004</v>
      </c>
      <c r="S83" s="14" t="s">
        <v>162</v>
      </c>
      <c r="T83" s="146">
        <v>0.43596570000000001</v>
      </c>
      <c r="U83" s="146">
        <v>0.88400219999999996</v>
      </c>
      <c r="V83" s="147"/>
      <c r="AD83" s="147"/>
      <c r="BA83" s="127">
        <v>1994</v>
      </c>
      <c r="BB83" s="128">
        <v>7.3898359999999998</v>
      </c>
      <c r="BC83" s="128">
        <v>11.528969999999999</v>
      </c>
      <c r="BD83" s="128">
        <v>4.3491340000000003</v>
      </c>
      <c r="BE83" s="128">
        <v>1.949244</v>
      </c>
      <c r="BF83" s="20"/>
      <c r="BG83" s="128">
        <v>2015</v>
      </c>
      <c r="BH83" s="54">
        <v>5.6439539999999999</v>
      </c>
      <c r="BI83" s="54">
        <v>6.1760349999999997</v>
      </c>
      <c r="BJ83" s="54">
        <v>0.26628580000000002</v>
      </c>
      <c r="BK83" s="54">
        <v>1.3128439999999999</v>
      </c>
    </row>
    <row r="84" spans="13:63" ht="11.25" customHeight="1" x14ac:dyDescent="0.3">
      <c r="M84" s="14" t="s">
        <v>164</v>
      </c>
      <c r="N84" s="146">
        <v>0.47795169999999998</v>
      </c>
      <c r="O84" s="14" t="s">
        <v>163</v>
      </c>
      <c r="P84" s="146">
        <v>0.70445800000000003</v>
      </c>
      <c r="Q84" s="14" t="s">
        <v>163</v>
      </c>
      <c r="R84" s="146">
        <v>0.67099470000000005</v>
      </c>
      <c r="S84" s="14" t="s">
        <v>163</v>
      </c>
      <c r="T84" s="146">
        <v>0.3716795</v>
      </c>
      <c r="U84" s="146">
        <v>0.77840350000000003</v>
      </c>
      <c r="V84" s="147"/>
      <c r="AD84" s="147"/>
      <c r="BA84" s="127">
        <v>1996</v>
      </c>
      <c r="BB84" s="128">
        <v>7.5588689999999996</v>
      </c>
      <c r="BC84" s="128">
        <v>11.65588</v>
      </c>
      <c r="BD84" s="128">
        <v>3.2281279999999999</v>
      </c>
      <c r="BE84" s="128">
        <v>1.7409269999999999</v>
      </c>
      <c r="BF84" s="20"/>
      <c r="BG84" s="128">
        <v>2016</v>
      </c>
      <c r="BH84" s="54">
        <v>5.6527200000000004</v>
      </c>
      <c r="BI84" s="54">
        <v>6.2419479999999998</v>
      </c>
      <c r="BJ84" s="54">
        <v>0.29002990000000001</v>
      </c>
      <c r="BK84" s="54">
        <v>1.4499759999999999</v>
      </c>
    </row>
    <row r="85" spans="13:63" ht="11.25" customHeight="1" x14ac:dyDescent="0.3">
      <c r="M85" s="14" t="s">
        <v>165</v>
      </c>
      <c r="N85" s="146">
        <v>0.40050829999999998</v>
      </c>
      <c r="O85" s="14" t="s">
        <v>164</v>
      </c>
      <c r="P85" s="146">
        <v>0.59853049999999997</v>
      </c>
      <c r="Q85" s="14" t="s">
        <v>164</v>
      </c>
      <c r="R85" s="146">
        <v>0.60143380000000002</v>
      </c>
      <c r="S85" s="14" t="s">
        <v>164</v>
      </c>
      <c r="T85" s="146">
        <v>0.28883059999999999</v>
      </c>
      <c r="U85" s="146">
        <v>0.67102240000000002</v>
      </c>
      <c r="V85" s="147"/>
      <c r="AD85" s="147"/>
      <c r="BA85" s="127">
        <v>1998</v>
      </c>
      <c r="BB85" s="128">
        <v>7.5590289999999998</v>
      </c>
      <c r="BC85" s="128">
        <v>12.00604</v>
      </c>
      <c r="BD85" s="128">
        <v>3.3294959999999998</v>
      </c>
      <c r="BE85" s="128">
        <v>2.037229</v>
      </c>
      <c r="BF85" s="20"/>
      <c r="BG85" s="125" t="s">
        <v>158</v>
      </c>
      <c r="BH85" s="54"/>
      <c r="BI85" s="54"/>
      <c r="BJ85" s="54"/>
      <c r="BK85" s="54"/>
    </row>
    <row r="86" spans="13:63" ht="11.25" customHeight="1" x14ac:dyDescent="0.3">
      <c r="M86" s="14"/>
      <c r="N86" s="145" t="s">
        <v>219</v>
      </c>
      <c r="O86" s="14" t="s">
        <v>165</v>
      </c>
      <c r="P86" s="146">
        <v>0.4710627</v>
      </c>
      <c r="Q86" s="14" t="s">
        <v>165</v>
      </c>
      <c r="R86" s="146">
        <v>0.50687450000000001</v>
      </c>
      <c r="S86" s="14" t="s">
        <v>165</v>
      </c>
      <c r="T86" s="146">
        <v>0.33150459999999998</v>
      </c>
      <c r="U86" s="146">
        <v>0.54126870000000005</v>
      </c>
      <c r="V86" s="147"/>
      <c r="AD86" s="147"/>
      <c r="BA86" s="127">
        <v>2000</v>
      </c>
      <c r="BB86" s="128">
        <v>8.1086489999999998</v>
      </c>
      <c r="BC86" s="128">
        <v>12.624470000000001</v>
      </c>
      <c r="BD86" s="128">
        <v>4.7716940000000001</v>
      </c>
      <c r="BE86" s="128">
        <v>2.311652</v>
      </c>
      <c r="BF86" s="20"/>
      <c r="BG86" s="128">
        <v>2002</v>
      </c>
      <c r="BH86" s="54">
        <v>8.1068219999999993</v>
      </c>
      <c r="BI86" s="54">
        <v>11.18051</v>
      </c>
      <c r="BJ86" s="54">
        <v>1.8787720000000001</v>
      </c>
      <c r="BK86" s="54">
        <v>0.30540859999999997</v>
      </c>
    </row>
    <row r="87" spans="13:63" ht="11.25" customHeight="1" x14ac:dyDescent="0.3">
      <c r="M87" s="14" t="s">
        <v>162</v>
      </c>
      <c r="N87" s="146">
        <v>0.73534449999999996</v>
      </c>
      <c r="O87" s="14"/>
      <c r="P87" s="145" t="s">
        <v>219</v>
      </c>
      <c r="Q87" s="14"/>
      <c r="R87" s="145" t="s">
        <v>219</v>
      </c>
      <c r="S87" s="14"/>
      <c r="T87" s="145" t="s">
        <v>219</v>
      </c>
      <c r="U87" s="145" t="s">
        <v>219</v>
      </c>
      <c r="V87" s="147"/>
      <c r="AD87" s="147"/>
      <c r="BA87" s="127">
        <v>2002</v>
      </c>
      <c r="BB87" s="128">
        <v>7.9546580000000002</v>
      </c>
      <c r="BC87" s="128">
        <v>12.41723</v>
      </c>
      <c r="BD87" s="128">
        <v>4.5102849999999997</v>
      </c>
      <c r="BE87" s="128">
        <v>2.5134789999999998</v>
      </c>
      <c r="BF87" s="20"/>
      <c r="BG87" s="128">
        <v>2003</v>
      </c>
      <c r="BH87" s="54">
        <v>8.3761480000000006</v>
      </c>
      <c r="BI87" s="54">
        <v>11.46645</v>
      </c>
      <c r="BJ87" s="54">
        <v>1.9258040000000001</v>
      </c>
      <c r="BK87" s="54">
        <v>0.29335840000000002</v>
      </c>
    </row>
    <row r="88" spans="13:63" ht="11.25" customHeight="1" x14ac:dyDescent="0.3">
      <c r="M88" s="14" t="s">
        <v>163</v>
      </c>
      <c r="N88" s="146">
        <v>0.58025789999999999</v>
      </c>
      <c r="O88" s="14" t="s">
        <v>162</v>
      </c>
      <c r="P88" s="146">
        <v>0.675813</v>
      </c>
      <c r="Q88" s="14" t="s">
        <v>162</v>
      </c>
      <c r="R88" s="146">
        <v>0.64176540000000004</v>
      </c>
      <c r="S88" s="14" t="s">
        <v>162</v>
      </c>
      <c r="T88" s="146">
        <v>0.4371796</v>
      </c>
      <c r="U88" s="146">
        <v>0.76690910000000001</v>
      </c>
      <c r="V88" s="147"/>
      <c r="AD88" s="147"/>
      <c r="BA88" s="127">
        <v>2004</v>
      </c>
      <c r="BB88" s="128">
        <v>7.7630710000000001</v>
      </c>
      <c r="BC88" s="128">
        <v>13.13855</v>
      </c>
      <c r="BD88" s="128">
        <v>4.7454140000000002</v>
      </c>
      <c r="BE88" s="128">
        <v>2.442577</v>
      </c>
      <c r="BF88" s="20"/>
      <c r="BG88" s="128">
        <v>2004</v>
      </c>
      <c r="BH88" s="54">
        <v>8.4382479999999997</v>
      </c>
      <c r="BI88" s="54">
        <v>11.46823</v>
      </c>
      <c r="BJ88" s="54">
        <v>1.494847</v>
      </c>
      <c r="BK88" s="54">
        <v>0.3508889</v>
      </c>
    </row>
    <row r="89" spans="13:63" ht="11.25" customHeight="1" x14ac:dyDescent="0.3">
      <c r="M89" s="14" t="s">
        <v>164</v>
      </c>
      <c r="N89" s="146">
        <v>0.46102270000000001</v>
      </c>
      <c r="O89" s="14" t="s">
        <v>163</v>
      </c>
      <c r="P89" s="146">
        <v>0.61285920000000005</v>
      </c>
      <c r="Q89" s="14" t="s">
        <v>163</v>
      </c>
      <c r="R89" s="146">
        <v>0.63063080000000005</v>
      </c>
      <c r="S89" s="14" t="s">
        <v>163</v>
      </c>
      <c r="T89" s="146">
        <v>0.38193129999999997</v>
      </c>
      <c r="U89" s="146">
        <v>0.7574341</v>
      </c>
      <c r="V89" s="147"/>
      <c r="AD89" s="147"/>
      <c r="BA89" s="127">
        <v>2005</v>
      </c>
      <c r="BB89" s="128">
        <v>7.8661649999999996</v>
      </c>
      <c r="BC89" s="128">
        <v>13.24033</v>
      </c>
      <c r="BD89" s="128">
        <v>4.5214220000000003</v>
      </c>
      <c r="BE89" s="128">
        <v>2.4150299999999998</v>
      </c>
      <c r="BF89" s="20"/>
      <c r="BG89" s="128">
        <v>2005</v>
      </c>
      <c r="BH89" s="54">
        <v>8.3033230000000007</v>
      </c>
      <c r="BI89" s="54">
        <v>11.358409999999999</v>
      </c>
      <c r="BJ89" s="54">
        <v>1.2122390000000001</v>
      </c>
      <c r="BK89" s="54">
        <v>0.40004269999999997</v>
      </c>
    </row>
    <row r="90" spans="13:63" ht="11.25" customHeight="1" x14ac:dyDescent="0.3">
      <c r="M90" s="14" t="s">
        <v>165</v>
      </c>
      <c r="N90" s="146">
        <v>0.39993790000000001</v>
      </c>
      <c r="O90" s="14" t="s">
        <v>164</v>
      </c>
      <c r="P90" s="146">
        <v>0.53437710000000005</v>
      </c>
      <c r="Q90" s="14" t="s">
        <v>164</v>
      </c>
      <c r="R90" s="146">
        <v>0.5413829</v>
      </c>
      <c r="S90" s="14" t="s">
        <v>164</v>
      </c>
      <c r="T90" s="146">
        <v>0.2758833</v>
      </c>
      <c r="U90" s="146">
        <v>0.57471430000000001</v>
      </c>
      <c r="V90" s="147"/>
      <c r="AD90" s="147"/>
      <c r="BA90" s="127">
        <v>2006</v>
      </c>
      <c r="BB90" s="128">
        <v>7.8390519999999997</v>
      </c>
      <c r="BC90" s="128">
        <v>13.50712</v>
      </c>
      <c r="BD90" s="128">
        <v>4.9619609999999996</v>
      </c>
      <c r="BE90" s="128">
        <v>2.473725</v>
      </c>
      <c r="BF90" s="20"/>
      <c r="BG90" s="128">
        <v>2006</v>
      </c>
      <c r="BH90" s="54">
        <v>8.6403879999999997</v>
      </c>
      <c r="BI90" s="54">
        <v>11.698</v>
      </c>
      <c r="BJ90" s="54">
        <v>1.5722130000000001</v>
      </c>
      <c r="BK90" s="54">
        <v>0.38879730000000001</v>
      </c>
    </row>
    <row r="91" spans="13:63" ht="11.25" customHeight="1" x14ac:dyDescent="0.3">
      <c r="M91" s="14"/>
      <c r="N91" s="148" t="s">
        <v>220</v>
      </c>
      <c r="O91" s="14" t="s">
        <v>165</v>
      </c>
      <c r="P91" s="146">
        <v>0.43805850000000002</v>
      </c>
      <c r="Q91" s="14" t="s">
        <v>165</v>
      </c>
      <c r="R91" s="146">
        <v>0.49223159999999999</v>
      </c>
      <c r="S91" s="14" t="s">
        <v>165</v>
      </c>
      <c r="T91" s="146">
        <v>0.32647409999999999</v>
      </c>
      <c r="U91" s="146">
        <v>0.47472510000000001</v>
      </c>
      <c r="V91" s="147"/>
      <c r="AD91" s="147"/>
      <c r="BA91" s="127">
        <v>2008</v>
      </c>
      <c r="BB91" s="128">
        <v>8.0733730000000001</v>
      </c>
      <c r="BC91" s="128">
        <v>12.95786</v>
      </c>
      <c r="BD91" s="128">
        <v>3.6350319999999998</v>
      </c>
      <c r="BE91" s="128">
        <v>2.7070669999999999</v>
      </c>
      <c r="BF91" s="20"/>
      <c r="BG91" s="128">
        <v>2007</v>
      </c>
      <c r="BH91" s="54">
        <v>8.6529570000000007</v>
      </c>
      <c r="BI91" s="54">
        <v>12.19951</v>
      </c>
      <c r="BJ91" s="54">
        <v>2.0026899999999999</v>
      </c>
      <c r="BK91" s="54">
        <v>0.33699170000000001</v>
      </c>
    </row>
    <row r="92" spans="13:63" ht="11.25" customHeight="1" x14ac:dyDescent="0.3">
      <c r="M92" s="14" t="s">
        <v>162</v>
      </c>
      <c r="N92" s="146">
        <v>0.77371270000000003</v>
      </c>
      <c r="O92" s="14"/>
      <c r="P92" s="148" t="s">
        <v>220</v>
      </c>
      <c r="Q92" s="14"/>
      <c r="R92" s="148" t="s">
        <v>220</v>
      </c>
      <c r="S92" s="14"/>
      <c r="T92" s="148" t="s">
        <v>220</v>
      </c>
      <c r="U92" s="148" t="s">
        <v>220</v>
      </c>
      <c r="V92" s="147"/>
      <c r="AD92" s="147"/>
      <c r="BA92" s="127">
        <v>2010</v>
      </c>
      <c r="BB92" s="128">
        <v>8.1470490000000009</v>
      </c>
      <c r="BC92" s="128">
        <v>13.20351</v>
      </c>
      <c r="BD92" s="128">
        <v>4.0611670000000002</v>
      </c>
      <c r="BE92" s="128">
        <v>2.831734</v>
      </c>
      <c r="BF92" s="20"/>
      <c r="BG92" s="128">
        <v>2008</v>
      </c>
      <c r="BH92" s="54">
        <v>8.6429919999999996</v>
      </c>
      <c r="BI92" s="54">
        <v>11.93824</v>
      </c>
      <c r="BJ92" s="54">
        <v>1.740694</v>
      </c>
      <c r="BK92" s="54">
        <v>0.36134709999999998</v>
      </c>
    </row>
    <row r="93" spans="13:63" ht="11.25" customHeight="1" x14ac:dyDescent="0.3">
      <c r="M93" s="14" t="s">
        <v>163</v>
      </c>
      <c r="N93" s="146">
        <v>0.60826329999999995</v>
      </c>
      <c r="O93" s="14" t="s">
        <v>162</v>
      </c>
      <c r="P93" s="146">
        <v>0.80748520000000001</v>
      </c>
      <c r="Q93" s="14" t="s">
        <v>162</v>
      </c>
      <c r="R93" s="146">
        <v>0.74370329999999996</v>
      </c>
      <c r="S93" s="14" t="s">
        <v>162</v>
      </c>
      <c r="T93" s="146">
        <v>0.47922520000000002</v>
      </c>
      <c r="U93" s="146">
        <v>0.86265559999999997</v>
      </c>
      <c r="V93" s="147"/>
      <c r="AD93" s="147"/>
      <c r="BA93" s="127">
        <v>2012</v>
      </c>
      <c r="BB93" s="128">
        <v>8.6867599999999996</v>
      </c>
      <c r="BC93" s="128">
        <v>13.27533</v>
      </c>
      <c r="BD93" s="128">
        <v>3.9971830000000002</v>
      </c>
      <c r="BE93" s="128">
        <v>3.1644709999999998</v>
      </c>
      <c r="BF93" s="20"/>
      <c r="BG93" s="128">
        <v>2009</v>
      </c>
      <c r="BH93" s="54">
        <v>8.7695039999999995</v>
      </c>
      <c r="BI93" s="54">
        <v>11.857010000000001</v>
      </c>
      <c r="BJ93" s="54">
        <v>1.9926349999999999</v>
      </c>
      <c r="BK93" s="54">
        <v>0.395005</v>
      </c>
    </row>
    <row r="94" spans="13:63" ht="11.25" customHeight="1" x14ac:dyDescent="0.3">
      <c r="M94" s="14" t="s">
        <v>164</v>
      </c>
      <c r="N94" s="146">
        <v>0.459007</v>
      </c>
      <c r="O94" s="14" t="s">
        <v>163</v>
      </c>
      <c r="P94" s="146">
        <v>0.72017089999999995</v>
      </c>
      <c r="Q94" s="14" t="s">
        <v>163</v>
      </c>
      <c r="R94" s="146">
        <v>0.63257090000000005</v>
      </c>
      <c r="S94" s="14" t="s">
        <v>163</v>
      </c>
      <c r="T94" s="146">
        <v>0.40947850000000002</v>
      </c>
      <c r="U94" s="146">
        <v>0.73014800000000002</v>
      </c>
      <c r="V94" s="147"/>
      <c r="AD94" s="147"/>
      <c r="BA94" s="127">
        <v>2014</v>
      </c>
      <c r="BB94" s="128">
        <v>8.2700089999999999</v>
      </c>
      <c r="BC94" s="128">
        <v>13.51262</v>
      </c>
      <c r="BD94" s="128">
        <v>2.7152419999999999</v>
      </c>
      <c r="BE94" s="128">
        <v>3.0681349999999998</v>
      </c>
      <c r="BF94" s="20"/>
      <c r="BG94" s="128">
        <v>2010</v>
      </c>
      <c r="BH94" s="54">
        <v>8.7204829999999998</v>
      </c>
      <c r="BI94" s="54">
        <v>11.76031</v>
      </c>
      <c r="BJ94" s="54">
        <v>1.918347</v>
      </c>
      <c r="BK94" s="54">
        <v>0.43464599999999998</v>
      </c>
    </row>
    <row r="95" spans="13:63" ht="11.25" customHeight="1" x14ac:dyDescent="0.3">
      <c r="M95" s="14" t="s">
        <v>165</v>
      </c>
      <c r="N95" s="146">
        <v>0.38279269999999999</v>
      </c>
      <c r="O95" s="14" t="s">
        <v>164</v>
      </c>
      <c r="P95" s="146">
        <v>0.62176940000000003</v>
      </c>
      <c r="Q95" s="14" t="s">
        <v>164</v>
      </c>
      <c r="R95" s="146">
        <v>0.63900250000000003</v>
      </c>
      <c r="S95" s="14" t="s">
        <v>164</v>
      </c>
      <c r="T95" s="146">
        <v>0.28559259999999997</v>
      </c>
      <c r="U95" s="146">
        <v>0.64409490000000003</v>
      </c>
      <c r="V95" s="147"/>
      <c r="AD95" s="147"/>
      <c r="BB95" s="132"/>
      <c r="BG95" s="128">
        <v>2011</v>
      </c>
      <c r="BH95" s="54">
        <v>8.8992749999999994</v>
      </c>
      <c r="BI95" s="54">
        <v>11.61181</v>
      </c>
      <c r="BJ95" s="54">
        <v>2.132482</v>
      </c>
      <c r="BK95" s="54">
        <v>0.49183680000000002</v>
      </c>
    </row>
    <row r="96" spans="13:63" ht="11.25" customHeight="1" x14ac:dyDescent="0.3">
      <c r="M96" s="14"/>
      <c r="N96" s="148" t="s">
        <v>221</v>
      </c>
      <c r="O96" s="14" t="s">
        <v>165</v>
      </c>
      <c r="P96" s="146">
        <v>0.4851395</v>
      </c>
      <c r="Q96" s="14" t="s">
        <v>165</v>
      </c>
      <c r="R96" s="146">
        <v>0.46940369999999998</v>
      </c>
      <c r="S96" s="14" t="s">
        <v>165</v>
      </c>
      <c r="T96" s="146">
        <v>0.42366769999999998</v>
      </c>
      <c r="U96" s="146">
        <v>0.52910489999999999</v>
      </c>
      <c r="V96" s="147"/>
      <c r="AD96" s="147"/>
      <c r="BG96" s="128">
        <v>2012</v>
      </c>
      <c r="BH96" s="54">
        <v>9.1455540000000006</v>
      </c>
      <c r="BI96" s="54">
        <v>11.91216</v>
      </c>
      <c r="BJ96" s="54">
        <v>2.081305</v>
      </c>
      <c r="BK96" s="54">
        <v>0.46301619999999999</v>
      </c>
    </row>
    <row r="97" spans="13:63" ht="11.25" customHeight="1" x14ac:dyDescent="0.3">
      <c r="M97" s="14" t="s">
        <v>162</v>
      </c>
      <c r="N97" s="146">
        <v>0.89454120000000004</v>
      </c>
      <c r="O97" s="14"/>
      <c r="P97" s="148" t="s">
        <v>221</v>
      </c>
      <c r="Q97" s="14"/>
      <c r="R97" s="148" t="s">
        <v>221</v>
      </c>
      <c r="S97" s="14"/>
      <c r="T97" s="148" t="s">
        <v>221</v>
      </c>
      <c r="U97" s="148" t="s">
        <v>221</v>
      </c>
      <c r="V97" s="147"/>
      <c r="AD97" s="147"/>
      <c r="BG97" s="128">
        <v>2013</v>
      </c>
      <c r="BH97" s="54">
        <v>9.149146</v>
      </c>
      <c r="BI97" s="54">
        <v>12.017530000000001</v>
      </c>
      <c r="BJ97" s="54">
        <v>2.2115629999999999</v>
      </c>
      <c r="BK97" s="54">
        <v>0.52855030000000003</v>
      </c>
    </row>
    <row r="98" spans="13:63" ht="11.25" customHeight="1" x14ac:dyDescent="0.3">
      <c r="M98" s="14" t="s">
        <v>163</v>
      </c>
      <c r="N98" s="146">
        <v>0.66417570000000004</v>
      </c>
      <c r="O98" s="14" t="s">
        <v>162</v>
      </c>
      <c r="P98" s="146">
        <v>0.71893779999999996</v>
      </c>
      <c r="Q98" s="14" t="s">
        <v>162</v>
      </c>
      <c r="R98" s="146">
        <v>0.94953770000000004</v>
      </c>
      <c r="S98" s="14" t="s">
        <v>162</v>
      </c>
      <c r="T98" s="146">
        <v>0.41089969999999998</v>
      </c>
      <c r="U98" s="146">
        <v>0.86652280000000004</v>
      </c>
      <c r="V98" s="147"/>
      <c r="AD98" s="147"/>
      <c r="BG98" s="128">
        <v>2014</v>
      </c>
      <c r="BH98" s="54">
        <v>9.2939869999999996</v>
      </c>
      <c r="BI98" s="54">
        <v>12.03857</v>
      </c>
      <c r="BJ98" s="54">
        <v>2.2337500000000001</v>
      </c>
      <c r="BK98" s="54">
        <v>0.53552869999999997</v>
      </c>
    </row>
    <row r="99" spans="13:63" ht="11.25" customHeight="1" x14ac:dyDescent="0.3">
      <c r="M99" s="14" t="s">
        <v>164</v>
      </c>
      <c r="N99" s="146">
        <v>0.50242529999999996</v>
      </c>
      <c r="O99" s="14" t="s">
        <v>163</v>
      </c>
      <c r="P99" s="146">
        <v>0.69167679999999998</v>
      </c>
      <c r="Q99" s="14" t="s">
        <v>163</v>
      </c>
      <c r="R99" s="146">
        <v>0.70360440000000002</v>
      </c>
      <c r="S99" s="14" t="s">
        <v>163</v>
      </c>
      <c r="T99" s="146">
        <v>0.3435145</v>
      </c>
      <c r="U99" s="146">
        <v>0.81163540000000001</v>
      </c>
      <c r="V99" s="147"/>
      <c r="AD99" s="147"/>
      <c r="BG99" s="128">
        <v>2015</v>
      </c>
      <c r="BH99" s="54">
        <v>8.9707080000000001</v>
      </c>
      <c r="BI99" s="54">
        <v>12.134449999999999</v>
      </c>
      <c r="BJ99" s="54">
        <v>2.0897619999999999</v>
      </c>
      <c r="BK99" s="54">
        <v>0.65442210000000001</v>
      </c>
    </row>
    <row r="100" spans="13:63" ht="11.25" customHeight="1" x14ac:dyDescent="0.3">
      <c r="M100" s="14" t="s">
        <v>165</v>
      </c>
      <c r="N100" s="146">
        <v>0.40644910000000001</v>
      </c>
      <c r="O100" s="14" t="s">
        <v>164</v>
      </c>
      <c r="P100" s="146">
        <v>0.5782756</v>
      </c>
      <c r="Q100" s="14" t="s">
        <v>164</v>
      </c>
      <c r="R100" s="146">
        <v>0.56710970000000005</v>
      </c>
      <c r="S100" s="14" t="s">
        <v>164</v>
      </c>
      <c r="T100" s="146">
        <v>0.2924293</v>
      </c>
      <c r="U100" s="146">
        <v>0.69715709999999997</v>
      </c>
      <c r="V100" s="147"/>
      <c r="AD100" s="147"/>
      <c r="BG100" s="128">
        <v>2016</v>
      </c>
      <c r="BH100" s="54">
        <v>9.0664979999999993</v>
      </c>
      <c r="BI100" s="54">
        <v>11.96827</v>
      </c>
      <c r="BJ100" s="54">
        <v>2.370206</v>
      </c>
      <c r="BK100" s="54">
        <v>0.77791699999999997</v>
      </c>
    </row>
    <row r="101" spans="13:63" ht="11.25" customHeight="1" x14ac:dyDescent="0.3">
      <c r="M101" s="35"/>
      <c r="N101" s="148" t="s">
        <v>222</v>
      </c>
      <c r="O101" s="14" t="s">
        <v>165</v>
      </c>
      <c r="P101" s="146">
        <v>0.46341650000000001</v>
      </c>
      <c r="Q101" s="14" t="s">
        <v>165</v>
      </c>
      <c r="R101" s="146">
        <v>0.54294659999999995</v>
      </c>
      <c r="S101" s="14" t="s">
        <v>165</v>
      </c>
      <c r="T101" s="146">
        <v>0.25135109999999999</v>
      </c>
      <c r="U101" s="146">
        <v>0.55198530000000001</v>
      </c>
      <c r="V101" s="147"/>
      <c r="AD101" s="147"/>
      <c r="BB101" s="133"/>
      <c r="BC101" s="134"/>
      <c r="BH101" s="132"/>
    </row>
    <row r="102" spans="13:63" ht="11.25" customHeight="1" x14ac:dyDescent="0.3">
      <c r="M102" s="14" t="s">
        <v>162</v>
      </c>
      <c r="N102" s="146">
        <v>0.72070319999999999</v>
      </c>
      <c r="O102" s="14"/>
      <c r="P102" s="148" t="s">
        <v>222</v>
      </c>
      <c r="Q102" s="14"/>
      <c r="R102" s="148" t="s">
        <v>222</v>
      </c>
      <c r="S102" s="14"/>
      <c r="T102" s="148" t="s">
        <v>222</v>
      </c>
      <c r="U102" s="148" t="s">
        <v>222</v>
      </c>
      <c r="V102" s="147"/>
      <c r="AD102" s="147"/>
    </row>
    <row r="103" spans="13:63" ht="11.25" customHeight="1" x14ac:dyDescent="0.3">
      <c r="M103" s="14" t="s">
        <v>163</v>
      </c>
      <c r="N103" s="146">
        <v>0.57563529999999996</v>
      </c>
      <c r="O103" s="14" t="s">
        <v>162</v>
      </c>
      <c r="P103" s="146">
        <v>0.72371529999999995</v>
      </c>
      <c r="Q103" s="14" t="s">
        <v>162</v>
      </c>
      <c r="R103" s="146">
        <v>0.62954169999999998</v>
      </c>
      <c r="S103" s="14" t="s">
        <v>162</v>
      </c>
      <c r="T103" s="146">
        <v>0.48075980000000001</v>
      </c>
      <c r="U103" s="146">
        <v>0.78323390000000004</v>
      </c>
      <c r="V103" s="147"/>
      <c r="AD103" s="147"/>
    </row>
    <row r="104" spans="13:63" ht="11.25" customHeight="1" x14ac:dyDescent="0.3">
      <c r="M104" s="14" t="s">
        <v>164</v>
      </c>
      <c r="N104" s="146">
        <v>0.45329320000000001</v>
      </c>
      <c r="O104" s="14" t="s">
        <v>163</v>
      </c>
      <c r="P104" s="146">
        <v>0.59677880000000005</v>
      </c>
      <c r="Q104" s="14" t="s">
        <v>163</v>
      </c>
      <c r="R104" s="146">
        <v>0.5952885</v>
      </c>
      <c r="S104" s="14" t="s">
        <v>163</v>
      </c>
      <c r="T104" s="146">
        <v>0.41753449999999998</v>
      </c>
      <c r="U104" s="146">
        <v>0.74225589999999997</v>
      </c>
      <c r="V104" s="147"/>
      <c r="AD104" s="147"/>
    </row>
    <row r="105" spans="13:63" ht="11.25" customHeight="1" x14ac:dyDescent="0.3">
      <c r="M105" s="14" t="s">
        <v>165</v>
      </c>
      <c r="N105" s="146">
        <v>0.38834970000000002</v>
      </c>
      <c r="O105" s="14" t="s">
        <v>164</v>
      </c>
      <c r="P105" s="146">
        <v>0.54757599999999995</v>
      </c>
      <c r="Q105" s="14" t="s">
        <v>164</v>
      </c>
      <c r="R105" s="146">
        <v>0.53895300000000002</v>
      </c>
      <c r="S105" s="14" t="s">
        <v>164</v>
      </c>
      <c r="T105" s="146">
        <v>0.32982099999999998</v>
      </c>
      <c r="U105" s="146">
        <v>0.55322150000000003</v>
      </c>
      <c r="V105" s="147"/>
      <c r="AD105" s="147"/>
    </row>
    <row r="106" spans="13:63" ht="11.25" customHeight="1" x14ac:dyDescent="0.3">
      <c r="M106" s="149"/>
      <c r="N106" s="148" t="s">
        <v>223</v>
      </c>
      <c r="O106" s="14" t="s">
        <v>165</v>
      </c>
      <c r="P106" s="146">
        <v>0.45705180000000001</v>
      </c>
      <c r="Q106" s="14" t="s">
        <v>165</v>
      </c>
      <c r="R106" s="146">
        <v>0.45962059999999999</v>
      </c>
      <c r="S106" s="14" t="s">
        <v>165</v>
      </c>
      <c r="T106" s="146">
        <v>0.36702760000000001</v>
      </c>
      <c r="U106" s="146">
        <v>0.45355810000000002</v>
      </c>
      <c r="V106" s="147"/>
      <c r="AD106" s="147"/>
    </row>
    <row r="107" spans="13:63" ht="11.25" customHeight="1" x14ac:dyDescent="0.3">
      <c r="M107" s="14" t="s">
        <v>162</v>
      </c>
      <c r="N107" s="146">
        <v>0.771393</v>
      </c>
      <c r="O107" s="14"/>
      <c r="P107" s="148" t="s">
        <v>223</v>
      </c>
      <c r="Q107" s="14"/>
      <c r="R107" s="148" t="s">
        <v>223</v>
      </c>
      <c r="S107" s="14"/>
      <c r="T107" s="148" t="s">
        <v>223</v>
      </c>
      <c r="U107" s="148" t="s">
        <v>223</v>
      </c>
      <c r="V107" s="147"/>
      <c r="AD107" s="147"/>
    </row>
    <row r="108" spans="13:63" ht="11.25" customHeight="1" x14ac:dyDescent="0.3">
      <c r="M108" s="14" t="s">
        <v>163</v>
      </c>
      <c r="N108" s="146">
        <v>0.59655910000000001</v>
      </c>
      <c r="O108" s="14" t="s">
        <v>162</v>
      </c>
      <c r="P108" s="146">
        <v>0.61084020000000006</v>
      </c>
      <c r="Q108" s="14" t="s">
        <v>162</v>
      </c>
      <c r="R108" s="146">
        <v>0.65313650000000001</v>
      </c>
      <c r="S108" s="14" t="s">
        <v>162</v>
      </c>
      <c r="T108" s="146">
        <v>0.41650500000000001</v>
      </c>
      <c r="U108" s="146">
        <v>0.7273889</v>
      </c>
      <c r="V108" s="147"/>
      <c r="AD108" s="147"/>
    </row>
    <row r="109" spans="13:63" ht="11.25" customHeight="1" x14ac:dyDescent="0.3">
      <c r="M109" s="14" t="s">
        <v>164</v>
      </c>
      <c r="N109" s="146">
        <v>0.4663736</v>
      </c>
      <c r="O109" s="14" t="s">
        <v>163</v>
      </c>
      <c r="P109" s="146">
        <v>0.6206353</v>
      </c>
      <c r="Q109" s="14" t="s">
        <v>163</v>
      </c>
      <c r="R109" s="146">
        <v>0.65862989999999999</v>
      </c>
      <c r="S109" s="14" t="s">
        <v>163</v>
      </c>
      <c r="T109" s="146">
        <v>0.35620750000000001</v>
      </c>
      <c r="U109" s="146">
        <v>0.76525810000000005</v>
      </c>
      <c r="V109" s="147"/>
    </row>
    <row r="110" spans="13:63" ht="11.25" customHeight="1" x14ac:dyDescent="0.3">
      <c r="M110" s="14" t="s">
        <v>165</v>
      </c>
      <c r="N110" s="146">
        <v>0.39942739999999999</v>
      </c>
      <c r="O110" s="14" t="s">
        <v>164</v>
      </c>
      <c r="P110" s="146">
        <v>0.50195889999999999</v>
      </c>
      <c r="Q110" s="14" t="s">
        <v>164</v>
      </c>
      <c r="R110" s="146">
        <v>0.54347979999999996</v>
      </c>
      <c r="S110" s="14" t="s">
        <v>164</v>
      </c>
      <c r="T110" s="146">
        <v>0.23057900000000001</v>
      </c>
      <c r="U110" s="146">
        <v>0.59630110000000003</v>
      </c>
      <c r="V110" s="147"/>
    </row>
    <row r="111" spans="13:63" ht="11.25" customHeight="1" x14ac:dyDescent="0.3">
      <c r="O111" s="14" t="s">
        <v>165</v>
      </c>
      <c r="P111" s="146">
        <v>0.42123909999999998</v>
      </c>
      <c r="Q111" s="14" t="s">
        <v>165</v>
      </c>
      <c r="R111" s="146">
        <v>0.52608759999999999</v>
      </c>
      <c r="S111" s="14" t="s">
        <v>165</v>
      </c>
      <c r="T111" s="146">
        <v>0.28242620000000002</v>
      </c>
      <c r="U111" s="146">
        <v>0.49121160000000003</v>
      </c>
      <c r="V111" s="147"/>
    </row>
  </sheetData>
  <mergeCells count="7">
    <mergeCell ref="BB51:BE51"/>
    <mergeCell ref="BH51:BK51"/>
    <mergeCell ref="M75:V77"/>
    <mergeCell ref="D24:H24"/>
    <mergeCell ref="I24:I25"/>
    <mergeCell ref="AA25:AB25"/>
    <mergeCell ref="AK25:AV25"/>
  </mergeCells>
  <pageMargins left="0.7" right="0.7" top="0.75" bottom="0.75" header="0.3" footer="0.3"/>
  <pageSetup orientation="portrait" horizontalDpi="3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FAD773-6A27-4465-8625-555A3F04D2B8}">
  <dimension ref="B1:BJ30"/>
  <sheetViews>
    <sheetView topLeftCell="AF1" workbookViewId="0"/>
  </sheetViews>
  <sheetFormatPr defaultColWidth="9.109375" defaultRowHeight="12" customHeight="1" x14ac:dyDescent="0.3"/>
  <cols>
    <col min="1" max="1" width="3.33203125" style="50" customWidth="1"/>
    <col min="2" max="2" width="4.5546875" style="50" bestFit="1" customWidth="1"/>
    <col min="3" max="20" width="5.33203125" style="50" bestFit="1" customWidth="1"/>
    <col min="21" max="21" width="3.33203125" style="50" customWidth="1"/>
    <col min="22" max="22" width="7.33203125" style="50" customWidth="1"/>
    <col min="23" max="42" width="5.109375" style="50" customWidth="1"/>
    <col min="43" max="43" width="3.5546875" style="50" customWidth="1"/>
    <col min="44" max="44" width="9.109375" style="50"/>
    <col min="45" max="62" width="4.88671875" style="50" bestFit="1" customWidth="1"/>
    <col min="63" max="16384" width="9.109375" style="50"/>
  </cols>
  <sheetData>
    <row r="1" spans="2:62" ht="13.8" x14ac:dyDescent="0.3">
      <c r="B1" s="49" t="s">
        <v>271</v>
      </c>
    </row>
    <row r="3" spans="2:62" ht="12" customHeight="1" x14ac:dyDescent="0.3">
      <c r="B3" s="45" t="s">
        <v>108</v>
      </c>
      <c r="V3" s="34" t="s">
        <v>357</v>
      </c>
      <c r="AR3" s="34" t="s">
        <v>117</v>
      </c>
    </row>
    <row r="4" spans="2:62" ht="12" customHeight="1" x14ac:dyDescent="0.3">
      <c r="B4" s="41"/>
      <c r="C4" s="42">
        <v>1999</v>
      </c>
      <c r="D4" s="42">
        <v>2000</v>
      </c>
      <c r="E4" s="42">
        <v>2001</v>
      </c>
      <c r="F4" s="42">
        <v>2002</v>
      </c>
      <c r="G4" s="42">
        <v>2003</v>
      </c>
      <c r="H4" s="42">
        <v>2004</v>
      </c>
      <c r="I4" s="42">
        <v>2005</v>
      </c>
      <c r="J4" s="42">
        <v>2006</v>
      </c>
      <c r="K4" s="42">
        <v>2007</v>
      </c>
      <c r="L4" s="42">
        <v>2008</v>
      </c>
      <c r="M4" s="42">
        <v>2009</v>
      </c>
      <c r="N4" s="42">
        <v>2010</v>
      </c>
      <c r="O4" s="42">
        <v>2011</v>
      </c>
      <c r="P4" s="42">
        <v>2012</v>
      </c>
      <c r="Q4" s="42">
        <v>2013</v>
      </c>
      <c r="R4" s="42">
        <v>2014</v>
      </c>
      <c r="S4" s="42">
        <v>2015</v>
      </c>
      <c r="T4" s="42">
        <v>2016</v>
      </c>
      <c r="V4" s="24"/>
      <c r="W4" s="338">
        <v>2002</v>
      </c>
      <c r="X4" s="338"/>
      <c r="Y4" s="338"/>
      <c r="Z4" s="338"/>
      <c r="AA4" s="338"/>
      <c r="AB4" s="338">
        <v>2007</v>
      </c>
      <c r="AC4" s="338"/>
      <c r="AD4" s="338"/>
      <c r="AE4" s="338"/>
      <c r="AF4" s="338"/>
      <c r="AG4" s="338">
        <v>2011</v>
      </c>
      <c r="AH4" s="338"/>
      <c r="AI4" s="338"/>
      <c r="AJ4" s="338"/>
      <c r="AK4" s="338"/>
      <c r="AL4" s="338">
        <v>2016</v>
      </c>
      <c r="AM4" s="338"/>
      <c r="AN4" s="338"/>
      <c r="AO4" s="338"/>
      <c r="AP4" s="338"/>
      <c r="AR4" s="52"/>
      <c r="AS4" s="53">
        <v>1999</v>
      </c>
      <c r="AT4" s="53">
        <v>2000</v>
      </c>
      <c r="AU4" s="53">
        <v>2001</v>
      </c>
      <c r="AV4" s="53">
        <v>2002</v>
      </c>
      <c r="AW4" s="53">
        <v>2003</v>
      </c>
      <c r="AX4" s="53">
        <v>2004</v>
      </c>
      <c r="AY4" s="53">
        <v>2005</v>
      </c>
      <c r="AZ4" s="53">
        <v>2006</v>
      </c>
      <c r="BA4" s="53">
        <v>2007</v>
      </c>
      <c r="BB4" s="53">
        <v>2008</v>
      </c>
      <c r="BC4" s="53">
        <v>2009</v>
      </c>
      <c r="BD4" s="53">
        <v>2010</v>
      </c>
      <c r="BE4" s="53">
        <v>2011</v>
      </c>
      <c r="BF4" s="53">
        <v>2012</v>
      </c>
      <c r="BG4" s="53">
        <v>2013</v>
      </c>
      <c r="BH4" s="53">
        <v>2014</v>
      </c>
      <c r="BI4" s="53">
        <v>2015</v>
      </c>
      <c r="BJ4" s="53">
        <v>2016</v>
      </c>
    </row>
    <row r="5" spans="2:62" ht="12" customHeight="1" x14ac:dyDescent="0.3">
      <c r="B5" s="43" t="s">
        <v>0</v>
      </c>
      <c r="C5" s="51">
        <v>15186.13</v>
      </c>
      <c r="D5" s="51">
        <v>14899.87</v>
      </c>
      <c r="E5" s="51">
        <v>14085.58</v>
      </c>
      <c r="F5" s="51">
        <v>12412.61</v>
      </c>
      <c r="G5" s="51">
        <v>13361.4</v>
      </c>
      <c r="H5" s="51">
        <v>14410.15</v>
      </c>
      <c r="I5" s="51">
        <v>15518.68</v>
      </c>
      <c r="J5" s="51">
        <v>16592.27</v>
      </c>
      <c r="K5" s="51">
        <v>17900.71</v>
      </c>
      <c r="L5" s="51">
        <v>18436.86</v>
      </c>
      <c r="M5" s="51">
        <v>17168.38</v>
      </c>
      <c r="N5" s="51">
        <v>18712.060000000001</v>
      </c>
      <c r="O5" s="51">
        <v>19629.349999999999</v>
      </c>
      <c r="P5" s="51">
        <v>19224.88</v>
      </c>
      <c r="Q5" s="51">
        <v>19482.189999999999</v>
      </c>
      <c r="R5" s="51">
        <v>18797.55</v>
      </c>
      <c r="S5" s="51">
        <v>19101.3</v>
      </c>
      <c r="T5" s="51">
        <v>18479.439999999999</v>
      </c>
      <c r="V5" s="25"/>
      <c r="W5" s="27" t="s">
        <v>110</v>
      </c>
      <c r="X5" s="27" t="s">
        <v>111</v>
      </c>
      <c r="Y5" s="27" t="s">
        <v>112</v>
      </c>
      <c r="Z5" s="27" t="s">
        <v>113</v>
      </c>
      <c r="AA5" s="27" t="s">
        <v>114</v>
      </c>
      <c r="AB5" s="27" t="s">
        <v>110</v>
      </c>
      <c r="AC5" s="27" t="s">
        <v>111</v>
      </c>
      <c r="AD5" s="27" t="s">
        <v>112</v>
      </c>
      <c r="AE5" s="27" t="s">
        <v>113</v>
      </c>
      <c r="AF5" s="27" t="s">
        <v>114</v>
      </c>
      <c r="AG5" s="27" t="s">
        <v>110</v>
      </c>
      <c r="AH5" s="27" t="s">
        <v>111</v>
      </c>
      <c r="AI5" s="27" t="s">
        <v>112</v>
      </c>
      <c r="AJ5" s="27" t="s">
        <v>113</v>
      </c>
      <c r="AK5" s="27" t="s">
        <v>114</v>
      </c>
      <c r="AL5" s="27" t="s">
        <v>110</v>
      </c>
      <c r="AM5" s="27" t="s">
        <v>111</v>
      </c>
      <c r="AN5" s="27" t="s">
        <v>112</v>
      </c>
      <c r="AO5" s="27" t="s">
        <v>113</v>
      </c>
      <c r="AP5" s="27" t="s">
        <v>114</v>
      </c>
      <c r="AR5" s="46" t="s">
        <v>0</v>
      </c>
      <c r="AS5" s="55">
        <v>0.496</v>
      </c>
      <c r="AT5" s="55">
        <v>0.50900000000000001</v>
      </c>
      <c r="AU5" s="55">
        <v>0.52600000000000002</v>
      </c>
      <c r="AV5" s="55">
        <v>0.53200000000000003</v>
      </c>
      <c r="AW5" s="55">
        <v>0.51900000000000002</v>
      </c>
      <c r="AX5" s="55">
        <v>0.49299999999999999</v>
      </c>
      <c r="AY5" s="55">
        <v>0.48299999999999998</v>
      </c>
      <c r="AZ5" s="55">
        <v>0.47599999999999998</v>
      </c>
      <c r="BA5" s="55">
        <v>0.46200000000000002</v>
      </c>
      <c r="BB5" s="55">
        <v>0.45500000000000002</v>
      </c>
      <c r="BC5" s="55">
        <v>0.44500000000000001</v>
      </c>
      <c r="BD5" s="55">
        <v>0.438</v>
      </c>
      <c r="BE5" s="55">
        <v>0.42899999999999999</v>
      </c>
      <c r="BF5" s="55">
        <v>0.41799999999999998</v>
      </c>
      <c r="BG5" s="55">
        <v>0.41599999999999998</v>
      </c>
      <c r="BH5" s="55">
        <v>0.42099999999999999</v>
      </c>
      <c r="BI5" s="55"/>
      <c r="BJ5" s="55">
        <v>0.46100000000000002</v>
      </c>
    </row>
    <row r="6" spans="2:62" ht="12" customHeight="1" x14ac:dyDescent="0.3">
      <c r="B6" s="10" t="s">
        <v>94</v>
      </c>
      <c r="C6" s="23">
        <v>25182.63</v>
      </c>
      <c r="D6" s="23">
        <v>25847.35</v>
      </c>
      <c r="E6" s="23">
        <v>26067.040000000001</v>
      </c>
      <c r="F6" s="23">
        <v>26250.560000000001</v>
      </c>
      <c r="G6" s="23">
        <v>25377.69</v>
      </c>
      <c r="H6" s="23">
        <v>25063.56</v>
      </c>
      <c r="I6" s="23">
        <v>25385.39</v>
      </c>
      <c r="J6" s="23">
        <v>25514.32</v>
      </c>
      <c r="K6" s="23">
        <v>25392.080000000002</v>
      </c>
      <c r="L6" s="23">
        <v>24350.38</v>
      </c>
      <c r="M6" s="23">
        <v>22925.97</v>
      </c>
      <c r="N6" s="23">
        <v>22895.07</v>
      </c>
      <c r="O6" s="23">
        <v>22674.73</v>
      </c>
      <c r="P6" s="23">
        <v>23029.42</v>
      </c>
      <c r="Q6" s="23">
        <v>22714.77</v>
      </c>
      <c r="R6" s="23">
        <v>22303.59</v>
      </c>
      <c r="S6" s="23">
        <v>21670.12</v>
      </c>
      <c r="T6" s="23">
        <v>21481.73</v>
      </c>
      <c r="V6" s="28" t="s">
        <v>0</v>
      </c>
      <c r="W6" s="29">
        <v>404.59899999999999</v>
      </c>
      <c r="X6" s="29">
        <v>925.72220000000004</v>
      </c>
      <c r="Y6" s="29">
        <v>1578.346</v>
      </c>
      <c r="Z6" s="29">
        <v>2644.2289999999998</v>
      </c>
      <c r="AA6" s="29">
        <v>7637.2020000000002</v>
      </c>
      <c r="AB6" s="29">
        <v>1004.878</v>
      </c>
      <c r="AC6" s="29">
        <v>2144.1320000000001</v>
      </c>
      <c r="AD6" s="29">
        <v>3462.3890000000001</v>
      </c>
      <c r="AE6" s="29">
        <v>5437.2979999999998</v>
      </c>
      <c r="AF6" s="29">
        <v>12534.33</v>
      </c>
      <c r="AG6" s="29">
        <v>1831.38</v>
      </c>
      <c r="AH6" s="29">
        <v>3669.2649999999999</v>
      </c>
      <c r="AI6" s="29">
        <v>5615.5209999999997</v>
      </c>
      <c r="AJ6" s="29">
        <v>8433.7950000000001</v>
      </c>
      <c r="AK6" s="29">
        <v>18410.669999999998</v>
      </c>
      <c r="AL6" s="29">
        <v>2390.527</v>
      </c>
      <c r="AM6" s="29">
        <v>5285.7979999999998</v>
      </c>
      <c r="AN6" s="29">
        <v>8517.2360000000008</v>
      </c>
      <c r="AO6" s="29">
        <v>13174.14</v>
      </c>
      <c r="AP6" s="29">
        <v>30344.83</v>
      </c>
      <c r="AR6" s="47" t="s">
        <v>1</v>
      </c>
      <c r="AS6" s="56">
        <v>0.59099999999999997</v>
      </c>
      <c r="AT6" s="56">
        <v>0.625</v>
      </c>
      <c r="AU6" s="56">
        <v>0.59199999999999997</v>
      </c>
      <c r="AV6" s="56">
        <v>0.60599999999999998</v>
      </c>
      <c r="AW6" s="56">
        <v>0.60299999999999998</v>
      </c>
      <c r="AX6" s="56"/>
      <c r="AY6" s="56">
        <v>0.59399999999999997</v>
      </c>
      <c r="AZ6" s="56">
        <v>0.57999999999999996</v>
      </c>
      <c r="BA6" s="56">
        <v>0.56200000000000006</v>
      </c>
      <c r="BB6" s="56">
        <v>0.52100000000000002</v>
      </c>
      <c r="BC6" s="56">
        <v>0.50900000000000001</v>
      </c>
      <c r="BD6" s="56"/>
      <c r="BE6" s="56">
        <v>0.47299999999999998</v>
      </c>
      <c r="BF6" s="56">
        <v>0.47599999999999998</v>
      </c>
      <c r="BG6" s="56">
        <v>0.49299999999999999</v>
      </c>
      <c r="BH6" s="56">
        <v>0.495</v>
      </c>
      <c r="BI6" s="56">
        <v>0.47299999999999998</v>
      </c>
      <c r="BJ6" s="56"/>
    </row>
    <row r="7" spans="2:62" ht="12" customHeight="1" x14ac:dyDescent="0.3">
      <c r="B7" s="10" t="s">
        <v>92</v>
      </c>
      <c r="C7" s="23">
        <v>13871.81</v>
      </c>
      <c r="D7" s="23">
        <v>14439.86</v>
      </c>
      <c r="E7" s="23">
        <v>14054.38</v>
      </c>
      <c r="F7" s="23">
        <v>14124.18</v>
      </c>
      <c r="G7" s="23">
        <v>14389.51</v>
      </c>
      <c r="H7" s="23">
        <v>14547.43</v>
      </c>
      <c r="I7" s="23">
        <v>15073.56</v>
      </c>
      <c r="J7" s="23">
        <v>15868.37</v>
      </c>
      <c r="K7" s="23">
        <v>16083.37</v>
      </c>
      <c r="L7" s="23">
        <v>16079</v>
      </c>
      <c r="M7" s="23">
        <v>15365.46</v>
      </c>
      <c r="N7" s="23">
        <v>15345.61</v>
      </c>
      <c r="O7" s="23">
        <v>15404.79</v>
      </c>
      <c r="P7" s="23">
        <v>15396.76</v>
      </c>
      <c r="Q7" s="23">
        <v>15335.33</v>
      </c>
      <c r="R7" s="23">
        <v>15297.58</v>
      </c>
      <c r="S7" s="23">
        <v>15390.33</v>
      </c>
      <c r="T7" s="23">
        <v>15588.27</v>
      </c>
      <c r="V7" s="30" t="s">
        <v>1</v>
      </c>
      <c r="W7" s="31">
        <v>208.9768</v>
      </c>
      <c r="X7" s="31">
        <v>828.03470000000004</v>
      </c>
      <c r="Y7" s="31">
        <v>1615.6669999999999</v>
      </c>
      <c r="Z7" s="31">
        <v>2832.3879999999999</v>
      </c>
      <c r="AA7" s="31">
        <v>9791.0190000000002</v>
      </c>
      <c r="AB7" s="31">
        <v>404.37889999999999</v>
      </c>
      <c r="AC7" s="31">
        <v>1125.212</v>
      </c>
      <c r="AD7" s="31">
        <v>2006.9290000000001</v>
      </c>
      <c r="AE7" s="31">
        <v>3446.4920000000002</v>
      </c>
      <c r="AF7" s="31">
        <v>10665.11</v>
      </c>
      <c r="AG7" s="31">
        <v>694.52110000000005</v>
      </c>
      <c r="AH7" s="31">
        <v>1854.02</v>
      </c>
      <c r="AI7" s="31">
        <v>2989.078</v>
      </c>
      <c r="AJ7" s="31">
        <v>4664.8770000000004</v>
      </c>
      <c r="AK7" s="31">
        <v>10868.07</v>
      </c>
      <c r="AL7" s="31">
        <v>762.15470000000005</v>
      </c>
      <c r="AM7" s="31">
        <v>1965.7449999999999</v>
      </c>
      <c r="AN7" s="31">
        <v>3216.7339999999999</v>
      </c>
      <c r="AO7" s="31">
        <v>4967.268</v>
      </c>
      <c r="AP7" s="31">
        <v>11434.64</v>
      </c>
      <c r="AR7" s="47" t="s">
        <v>2</v>
      </c>
      <c r="AS7" s="56">
        <v>0.59199999999999997</v>
      </c>
      <c r="AT7" s="56"/>
      <c r="AU7" s="56">
        <v>0.59199999999999997</v>
      </c>
      <c r="AV7" s="56">
        <v>0.58699999999999997</v>
      </c>
      <c r="AW7" s="56">
        <v>0.57999999999999996</v>
      </c>
      <c r="AX7" s="56">
        <v>0.56999999999999995</v>
      </c>
      <c r="AY7" s="56">
        <v>0.56799999999999995</v>
      </c>
      <c r="AZ7" s="56">
        <v>0.56399999999999995</v>
      </c>
      <c r="BA7" s="56">
        <v>0.55300000000000005</v>
      </c>
      <c r="BB7" s="56">
        <v>0.54500000000000004</v>
      </c>
      <c r="BC7" s="56">
        <v>0.54200000000000004</v>
      </c>
      <c r="BD7" s="56"/>
      <c r="BE7" s="56">
        <v>0.53300000000000003</v>
      </c>
      <c r="BF7" s="56">
        <v>0.52700000000000002</v>
      </c>
      <c r="BG7" s="56">
        <v>0.52500000000000002</v>
      </c>
      <c r="BH7" s="56">
        <v>0.51700000000000002</v>
      </c>
      <c r="BI7" s="56">
        <v>0.51700000000000002</v>
      </c>
      <c r="BJ7" s="56"/>
    </row>
    <row r="8" spans="2:62" ht="12" customHeight="1" x14ac:dyDescent="0.3">
      <c r="B8" s="10" t="s">
        <v>91</v>
      </c>
      <c r="C8" s="23">
        <v>6370.0630000000001</v>
      </c>
      <c r="D8" s="23">
        <v>6959.3040000000001</v>
      </c>
      <c r="E8" s="23">
        <v>7088.55</v>
      </c>
      <c r="F8" s="23">
        <v>7246.1459999999997</v>
      </c>
      <c r="G8" s="23">
        <v>7718.15</v>
      </c>
      <c r="H8" s="23">
        <v>7873.4920000000002</v>
      </c>
      <c r="I8" s="23">
        <v>7871.5919999999996</v>
      </c>
      <c r="J8" s="23">
        <v>8020.8040000000001</v>
      </c>
      <c r="K8" s="23">
        <v>7901.2139999999999</v>
      </c>
      <c r="L8" s="23">
        <v>7949.6289999999999</v>
      </c>
      <c r="M8" s="23">
        <v>7808.31</v>
      </c>
      <c r="N8" s="23">
        <v>7875.2560000000003</v>
      </c>
      <c r="O8" s="23">
        <v>7855.6980000000003</v>
      </c>
      <c r="P8" s="23">
        <v>7974.2629999999999</v>
      </c>
      <c r="Q8" s="23">
        <v>7903.4709999999995</v>
      </c>
      <c r="R8" s="23">
        <v>8050.2879999999996</v>
      </c>
      <c r="S8" s="23">
        <v>8061.3320000000003</v>
      </c>
      <c r="T8" s="23">
        <v>7831.4549999999999</v>
      </c>
      <c r="V8" s="30" t="s">
        <v>2</v>
      </c>
      <c r="W8" s="31">
        <v>564.61109999999996</v>
      </c>
      <c r="X8" s="31">
        <v>1300.068</v>
      </c>
      <c r="Y8" s="31">
        <v>2235.297</v>
      </c>
      <c r="Z8" s="31">
        <v>3864.6979999999999</v>
      </c>
      <c r="AA8" s="31">
        <v>13573.93</v>
      </c>
      <c r="AB8" s="31">
        <v>738.22</v>
      </c>
      <c r="AC8" s="31">
        <v>1659.241</v>
      </c>
      <c r="AD8" s="31">
        <v>2804.5749999999998</v>
      </c>
      <c r="AE8" s="31">
        <v>4573.3280000000004</v>
      </c>
      <c r="AF8" s="31">
        <v>14499.91</v>
      </c>
      <c r="AG8" s="31">
        <v>924.82929999999999</v>
      </c>
      <c r="AH8" s="31">
        <v>2080.8510000000001</v>
      </c>
      <c r="AI8" s="31">
        <v>3414.502</v>
      </c>
      <c r="AJ8" s="31">
        <v>5377.6279999999997</v>
      </c>
      <c r="AK8" s="31">
        <v>16171.92</v>
      </c>
      <c r="AL8" s="31">
        <v>1053.712</v>
      </c>
      <c r="AM8" s="31">
        <v>2363.17</v>
      </c>
      <c r="AN8" s="31">
        <v>3821.4540000000002</v>
      </c>
      <c r="AO8" s="31">
        <v>5852.2910000000002</v>
      </c>
      <c r="AP8" s="31">
        <v>16895.11</v>
      </c>
      <c r="AR8" s="47" t="s">
        <v>3</v>
      </c>
      <c r="AS8" s="56"/>
      <c r="AT8" s="56">
        <v>0.57699999999999996</v>
      </c>
      <c r="AU8" s="56"/>
      <c r="AV8" s="56"/>
      <c r="AW8" s="56">
        <v>0.56399999999999995</v>
      </c>
      <c r="AX8" s="56"/>
      <c r="AY8" s="56"/>
      <c r="AZ8" s="56">
        <v>0.53200000000000003</v>
      </c>
      <c r="BA8" s="56"/>
      <c r="BB8" s="56"/>
      <c r="BC8" s="56">
        <v>0.53300000000000003</v>
      </c>
      <c r="BD8" s="56"/>
      <c r="BE8" s="56">
        <v>0.52600000000000002</v>
      </c>
      <c r="BF8" s="56"/>
      <c r="BG8" s="56">
        <v>0.52100000000000002</v>
      </c>
      <c r="BH8" s="56"/>
      <c r="BI8" s="56">
        <v>0.48199999999999998</v>
      </c>
      <c r="BJ8" s="56"/>
    </row>
    <row r="9" spans="2:62" ht="12" customHeight="1" x14ac:dyDescent="0.3">
      <c r="B9" s="10" t="s">
        <v>1</v>
      </c>
      <c r="C9" s="23">
        <v>4386.7920000000004</v>
      </c>
      <c r="D9" s="23">
        <v>4412.2560000000003</v>
      </c>
      <c r="E9" s="23">
        <v>4403.7169999999996</v>
      </c>
      <c r="F9" s="23">
        <v>4431.3059999999996</v>
      </c>
      <c r="G9" s="23">
        <v>4470.3090000000002</v>
      </c>
      <c r="H9" s="23">
        <v>4575.1729999999998</v>
      </c>
      <c r="I9" s="23">
        <v>4694.9170000000004</v>
      </c>
      <c r="J9" s="23">
        <v>4836.433</v>
      </c>
      <c r="K9" s="23">
        <v>4972.4920000000002</v>
      </c>
      <c r="L9" s="23">
        <v>5191.1319999999996</v>
      </c>
      <c r="M9" s="23">
        <v>5278.0379999999996</v>
      </c>
      <c r="N9" s="23">
        <v>5407.47</v>
      </c>
      <c r="O9" s="23">
        <v>5598.5079999999998</v>
      </c>
      <c r="P9" s="23">
        <v>5792.933</v>
      </c>
      <c r="Q9" s="23">
        <v>6090.6959999999999</v>
      </c>
      <c r="R9" s="23">
        <v>6324.8270000000002</v>
      </c>
      <c r="S9" s="23">
        <v>6531.52</v>
      </c>
      <c r="T9" s="23">
        <v>6707.9560000000001</v>
      </c>
      <c r="V9" s="30" t="s">
        <v>3</v>
      </c>
      <c r="W9" s="31">
        <v>1086.2380000000001</v>
      </c>
      <c r="X9" s="31">
        <v>2123.4810000000002</v>
      </c>
      <c r="Y9" s="31">
        <v>3303.9070000000002</v>
      </c>
      <c r="Z9" s="31">
        <v>5400.357</v>
      </c>
      <c r="AA9" s="31">
        <v>19242.150000000001</v>
      </c>
      <c r="AB9" s="31">
        <v>1319.556</v>
      </c>
      <c r="AC9" s="31">
        <v>2502.002</v>
      </c>
      <c r="AD9" s="31">
        <v>3828.8380000000002</v>
      </c>
      <c r="AE9" s="31">
        <v>6166.415</v>
      </c>
      <c r="AF9" s="31">
        <v>19774.740000000002</v>
      </c>
      <c r="AG9" s="31">
        <v>1572.8489999999999</v>
      </c>
      <c r="AH9" s="31">
        <v>2985.402</v>
      </c>
      <c r="AI9" s="31">
        <v>4433.3100000000004</v>
      </c>
      <c r="AJ9" s="31">
        <v>7019.3620000000001</v>
      </c>
      <c r="AK9" s="31">
        <v>22856.2</v>
      </c>
      <c r="AL9" s="31">
        <v>1850.694</v>
      </c>
      <c r="AM9" s="31">
        <v>3344.614</v>
      </c>
      <c r="AN9" s="31">
        <v>4882.4390000000003</v>
      </c>
      <c r="AO9" s="31">
        <v>7409.5690000000004</v>
      </c>
      <c r="AP9" s="31">
        <v>21281.5</v>
      </c>
      <c r="AR9" s="47" t="s">
        <v>4</v>
      </c>
      <c r="AS9" s="56">
        <v>0.68300000000000005</v>
      </c>
      <c r="AT9" s="56">
        <v>0.58599999999999997</v>
      </c>
      <c r="AU9" s="56">
        <v>0.58199999999999996</v>
      </c>
      <c r="AV9" s="56">
        <v>0.58899999999999997</v>
      </c>
      <c r="AW9" s="56">
        <v>0.56000000000000005</v>
      </c>
      <c r="AX9" s="56">
        <v>0.58299999999999996</v>
      </c>
      <c r="AY9" s="56">
        <v>0.56499999999999995</v>
      </c>
      <c r="AZ9" s="56"/>
      <c r="BA9" s="56"/>
      <c r="BB9" s="56">
        <v>0.57299999999999995</v>
      </c>
      <c r="BC9" s="56">
        <v>0.56799999999999995</v>
      </c>
      <c r="BD9" s="56">
        <v>0.56200000000000006</v>
      </c>
      <c r="BE9" s="56">
        <v>0.55500000000000005</v>
      </c>
      <c r="BF9" s="56">
        <v>0.54800000000000004</v>
      </c>
      <c r="BG9" s="56">
        <v>0.54900000000000004</v>
      </c>
      <c r="BH9" s="56">
        <v>0.55000000000000004</v>
      </c>
      <c r="BI9" s="56">
        <v>0.52500000000000002</v>
      </c>
      <c r="BJ9" s="56">
        <v>0.52700000000000002</v>
      </c>
    </row>
    <row r="10" spans="2:62" ht="12" customHeight="1" x14ac:dyDescent="0.3">
      <c r="B10" s="10" t="s">
        <v>2</v>
      </c>
      <c r="C10" s="23">
        <v>11081.41</v>
      </c>
      <c r="D10" s="23">
        <v>11370.73</v>
      </c>
      <c r="E10" s="23">
        <v>11369.01</v>
      </c>
      <c r="F10" s="23">
        <v>11560.04</v>
      </c>
      <c r="G10" s="23">
        <v>11542.58</v>
      </c>
      <c r="H10" s="23">
        <v>12058.32</v>
      </c>
      <c r="I10" s="23">
        <v>12299.38</v>
      </c>
      <c r="J10" s="23">
        <v>12644.94</v>
      </c>
      <c r="K10" s="23">
        <v>13271.05</v>
      </c>
      <c r="L10" s="23">
        <v>13806.01</v>
      </c>
      <c r="M10" s="23">
        <v>13653.01</v>
      </c>
      <c r="N10" s="23">
        <v>14539.08</v>
      </c>
      <c r="O10" s="23">
        <v>14973.1</v>
      </c>
      <c r="P10" s="23">
        <v>15118.14</v>
      </c>
      <c r="Q10" s="23">
        <v>15430.27</v>
      </c>
      <c r="R10" s="23">
        <v>15371</v>
      </c>
      <c r="S10" s="23">
        <v>14666.02</v>
      </c>
      <c r="T10" s="23">
        <v>14023.69</v>
      </c>
      <c r="V10" s="30" t="s">
        <v>4</v>
      </c>
      <c r="W10" s="31">
        <v>406.41910000000001</v>
      </c>
      <c r="X10" s="31">
        <v>982.7808</v>
      </c>
      <c r="Y10" s="31">
        <v>1656.9359999999999</v>
      </c>
      <c r="Z10" s="31">
        <v>2876.5189999999998</v>
      </c>
      <c r="AA10" s="31">
        <v>10592.32</v>
      </c>
      <c r="AB10" s="31">
        <v>529.87480000000005</v>
      </c>
      <c r="AC10" s="31">
        <v>1287.288</v>
      </c>
      <c r="AD10" s="31">
        <v>2223.4140000000002</v>
      </c>
      <c r="AE10" s="31">
        <v>3834.6770000000001</v>
      </c>
      <c r="AF10" s="31">
        <v>12777.5</v>
      </c>
      <c r="AG10" s="31">
        <v>696.17600000000004</v>
      </c>
      <c r="AH10" s="31">
        <v>1586.6379999999999</v>
      </c>
      <c r="AI10" s="31">
        <v>2642.058</v>
      </c>
      <c r="AJ10" s="31">
        <v>4447.3419999999996</v>
      </c>
      <c r="AK10" s="31">
        <v>14205.85</v>
      </c>
      <c r="AL10" s="31">
        <v>846.59960000000001</v>
      </c>
      <c r="AM10" s="31">
        <v>1830.81</v>
      </c>
      <c r="AN10" s="31">
        <v>2959.6590000000001</v>
      </c>
      <c r="AO10" s="31">
        <v>4798.1899999999996</v>
      </c>
      <c r="AP10" s="31">
        <v>14260.49</v>
      </c>
      <c r="AR10" s="47" t="s">
        <v>5</v>
      </c>
      <c r="AS10" s="56">
        <v>0.48399999999999999</v>
      </c>
      <c r="AT10" s="56">
        <v>0.48499999999999999</v>
      </c>
      <c r="AU10" s="56">
        <v>0.51</v>
      </c>
      <c r="AV10" s="56">
        <v>0.50800000000000001</v>
      </c>
      <c r="AW10" s="56">
        <v>0.502</v>
      </c>
      <c r="AX10" s="56">
        <v>0.49099999999999999</v>
      </c>
      <c r="AY10" s="56">
        <v>0.47</v>
      </c>
      <c r="AZ10" s="56">
        <v>0.496</v>
      </c>
      <c r="BA10" s="56">
        <v>0.5</v>
      </c>
      <c r="BB10" s="56">
        <v>0.495</v>
      </c>
      <c r="BC10" s="56">
        <v>0.51200000000000001</v>
      </c>
      <c r="BD10" s="56">
        <v>0.5</v>
      </c>
      <c r="BE10" s="56">
        <v>0.52700000000000002</v>
      </c>
      <c r="BF10" s="56">
        <v>0.51200000000000001</v>
      </c>
      <c r="BG10" s="56">
        <v>0.51800000000000002</v>
      </c>
      <c r="BH10" s="56">
        <v>0.50800000000000001</v>
      </c>
      <c r="BI10" s="56">
        <v>0.50600000000000001</v>
      </c>
      <c r="BJ10" s="56">
        <v>0.51100000000000001</v>
      </c>
    </row>
    <row r="11" spans="2:62" ht="12" customHeight="1" x14ac:dyDescent="0.3">
      <c r="B11" s="10" t="s">
        <v>3</v>
      </c>
      <c r="C11" s="23">
        <v>13758.91</v>
      </c>
      <c r="D11" s="23">
        <v>14315.43</v>
      </c>
      <c r="E11" s="23">
        <v>14613.8</v>
      </c>
      <c r="F11" s="23">
        <v>14895.54</v>
      </c>
      <c r="G11" s="23">
        <v>15332.3</v>
      </c>
      <c r="H11" s="23">
        <v>16258.39</v>
      </c>
      <c r="I11" s="23">
        <v>17007.580000000002</v>
      </c>
      <c r="J11" s="23">
        <v>17890.599999999999</v>
      </c>
      <c r="K11" s="23">
        <v>18572.57</v>
      </c>
      <c r="L11" s="23">
        <v>19031.62</v>
      </c>
      <c r="M11" s="23">
        <v>18547.46</v>
      </c>
      <c r="N11" s="23">
        <v>19442.05</v>
      </c>
      <c r="O11" s="23">
        <v>20437.71</v>
      </c>
      <c r="P11" s="23">
        <v>21330.240000000002</v>
      </c>
      <c r="Q11" s="23">
        <v>21998.31</v>
      </c>
      <c r="R11" s="23">
        <v>22226.45</v>
      </c>
      <c r="S11" s="23">
        <v>22536.62</v>
      </c>
      <c r="T11" s="23">
        <v>22706.720000000001</v>
      </c>
      <c r="V11" s="30" t="s">
        <v>5</v>
      </c>
      <c r="W11" s="31">
        <v>905.12310000000002</v>
      </c>
      <c r="X11" s="31">
        <v>1968.08</v>
      </c>
      <c r="Y11" s="31">
        <v>3101.3760000000002</v>
      </c>
      <c r="Z11" s="31">
        <v>4984.8419999999996</v>
      </c>
      <c r="AA11" s="31">
        <v>14108.76</v>
      </c>
      <c r="AB11" s="31">
        <v>1237.6489999999999</v>
      </c>
      <c r="AC11" s="31">
        <v>2413.4290000000001</v>
      </c>
      <c r="AD11" s="31">
        <v>3661.3589999999999</v>
      </c>
      <c r="AE11" s="31">
        <v>5748.0360000000001</v>
      </c>
      <c r="AF11" s="31">
        <v>16555.009999999998</v>
      </c>
      <c r="AG11" s="31">
        <v>1093.1279999999999</v>
      </c>
      <c r="AH11" s="31">
        <v>2516.0039999999999</v>
      </c>
      <c r="AI11" s="31">
        <v>4125.6189999999997</v>
      </c>
      <c r="AJ11" s="31">
        <v>6959.616</v>
      </c>
      <c r="AK11" s="31">
        <v>19723.830000000002</v>
      </c>
      <c r="AL11" s="31">
        <v>1373.03</v>
      </c>
      <c r="AM11" s="31">
        <v>2847.2460000000001</v>
      </c>
      <c r="AN11" s="31">
        <v>4559.4660000000003</v>
      </c>
      <c r="AO11" s="31">
        <v>7612.23</v>
      </c>
      <c r="AP11" s="31">
        <v>21200.77</v>
      </c>
      <c r="AR11" s="47" t="s">
        <v>6</v>
      </c>
      <c r="AS11" s="56"/>
      <c r="AT11" s="56">
        <v>0.53700000000000003</v>
      </c>
      <c r="AU11" s="56">
        <v>0.52700000000000002</v>
      </c>
      <c r="AV11" s="56">
        <v>0.52100000000000002</v>
      </c>
      <c r="AW11" s="56">
        <v>0.53</v>
      </c>
      <c r="AX11" s="56">
        <v>0.53500000000000003</v>
      </c>
      <c r="AY11" s="56">
        <v>0.53</v>
      </c>
      <c r="AZ11" s="56">
        <v>0.54500000000000004</v>
      </c>
      <c r="BA11" s="56">
        <v>0.51100000000000001</v>
      </c>
      <c r="BB11" s="56">
        <v>0.502</v>
      </c>
      <c r="BC11" s="56">
        <v>0.50900000000000001</v>
      </c>
      <c r="BD11" s="56">
        <v>0.49099999999999999</v>
      </c>
      <c r="BE11" s="56">
        <v>0.501</v>
      </c>
      <c r="BF11" s="56">
        <v>0.48499999999999999</v>
      </c>
      <c r="BG11" s="56">
        <v>0.496</v>
      </c>
      <c r="BH11" s="56">
        <v>0.46600000000000003</v>
      </c>
      <c r="BI11" s="56">
        <v>0.47699999999999998</v>
      </c>
      <c r="BJ11" s="56">
        <v>0.47799999999999998</v>
      </c>
    </row>
    <row r="12" spans="2:62" ht="12" customHeight="1" x14ac:dyDescent="0.3">
      <c r="B12" s="10" t="s">
        <v>4</v>
      </c>
      <c r="C12" s="23">
        <v>8073.3729999999996</v>
      </c>
      <c r="D12" s="23">
        <v>8308.223</v>
      </c>
      <c r="E12" s="23">
        <v>8327.07</v>
      </c>
      <c r="F12" s="23">
        <v>8415.759</v>
      </c>
      <c r="G12" s="23">
        <v>8625.2459999999992</v>
      </c>
      <c r="H12" s="23">
        <v>8963.5959999999995</v>
      </c>
      <c r="I12" s="23">
        <v>9263.73</v>
      </c>
      <c r="J12" s="23">
        <v>9760.1350000000002</v>
      </c>
      <c r="K12" s="23">
        <v>10306.950000000001</v>
      </c>
      <c r="L12" s="23">
        <v>10547.26</v>
      </c>
      <c r="M12" s="23">
        <v>10599.96</v>
      </c>
      <c r="N12" s="23">
        <v>10900.5</v>
      </c>
      <c r="O12" s="23">
        <v>11496.48</v>
      </c>
      <c r="P12" s="23">
        <v>11840.24</v>
      </c>
      <c r="Q12" s="23">
        <v>12296.3</v>
      </c>
      <c r="R12" s="23">
        <v>12715.97</v>
      </c>
      <c r="S12" s="23">
        <v>12985.38</v>
      </c>
      <c r="T12" s="23">
        <v>13124.33</v>
      </c>
      <c r="V12" s="30" t="s">
        <v>6</v>
      </c>
      <c r="W12" s="31">
        <v>691.91849999999999</v>
      </c>
      <c r="X12" s="31">
        <v>1565.2919999999999</v>
      </c>
      <c r="Y12" s="31">
        <v>2527.511</v>
      </c>
      <c r="Z12" s="31">
        <v>4144.9960000000001</v>
      </c>
      <c r="AA12" s="31">
        <v>11658.69</v>
      </c>
      <c r="AB12" s="31">
        <v>710.14160000000004</v>
      </c>
      <c r="AC12" s="31">
        <v>1476.1990000000001</v>
      </c>
      <c r="AD12" s="31">
        <v>2345.3870000000002</v>
      </c>
      <c r="AE12" s="31">
        <v>3693.11</v>
      </c>
      <c r="AF12" s="31">
        <v>10602.58</v>
      </c>
      <c r="AG12" s="31">
        <v>773.73230000000001</v>
      </c>
      <c r="AH12" s="31">
        <v>1574.0250000000001</v>
      </c>
      <c r="AI12" s="31">
        <v>2410.163</v>
      </c>
      <c r="AJ12" s="31">
        <v>3919.5329999999999</v>
      </c>
      <c r="AK12" s="31">
        <v>10839.32</v>
      </c>
      <c r="AL12" s="31">
        <v>997.37469999999996</v>
      </c>
      <c r="AM12" s="31">
        <v>2014.5239999999999</v>
      </c>
      <c r="AN12" s="31">
        <v>3168.096</v>
      </c>
      <c r="AO12" s="31">
        <v>4922.2719999999999</v>
      </c>
      <c r="AP12" s="31">
        <v>12481.01</v>
      </c>
      <c r="AR12" s="47" t="s">
        <v>7</v>
      </c>
      <c r="AS12" s="56"/>
      <c r="AT12" s="56">
        <v>0.56799999999999995</v>
      </c>
      <c r="AU12" s="56">
        <v>0.59399999999999997</v>
      </c>
      <c r="AV12" s="56"/>
      <c r="AW12" s="56">
        <v>0.55500000000000005</v>
      </c>
      <c r="AX12" s="56">
        <v>0.56699999999999995</v>
      </c>
      <c r="AY12" s="56">
        <v>0.55200000000000005</v>
      </c>
      <c r="AZ12" s="56">
        <v>0.54400000000000004</v>
      </c>
      <c r="BA12" s="56">
        <v>0.55500000000000005</v>
      </c>
      <c r="BB12" s="56">
        <v>0.51800000000000002</v>
      </c>
      <c r="BC12" s="56">
        <v>0.50700000000000001</v>
      </c>
      <c r="BD12" s="56">
        <v>0.50700000000000001</v>
      </c>
      <c r="BE12" s="56">
        <v>0.47499999999999998</v>
      </c>
      <c r="BF12" s="56">
        <v>0.47899999999999998</v>
      </c>
      <c r="BG12" s="56">
        <v>0.48599999999999999</v>
      </c>
      <c r="BH12" s="56">
        <v>0.46700000000000003</v>
      </c>
      <c r="BI12" s="56">
        <v>0.47599999999999998</v>
      </c>
      <c r="BJ12" s="56">
        <v>0.46700000000000003</v>
      </c>
    </row>
    <row r="13" spans="2:62" ht="12" customHeight="1" x14ac:dyDescent="0.3">
      <c r="B13" s="10" t="s">
        <v>5</v>
      </c>
      <c r="C13" s="23">
        <v>9712.4850000000006</v>
      </c>
      <c r="D13" s="23">
        <v>9878.2890000000007</v>
      </c>
      <c r="E13" s="23">
        <v>10040.57</v>
      </c>
      <c r="F13" s="23">
        <v>10201.59</v>
      </c>
      <c r="G13" s="23">
        <v>10473.92</v>
      </c>
      <c r="H13" s="23">
        <v>10768.74</v>
      </c>
      <c r="I13" s="23">
        <v>11025.48</v>
      </c>
      <c r="J13" s="23">
        <v>11656.21</v>
      </c>
      <c r="K13" s="23">
        <v>12433.2</v>
      </c>
      <c r="L13" s="23">
        <v>12834.94</v>
      </c>
      <c r="M13" s="23">
        <v>12543.98</v>
      </c>
      <c r="N13" s="23">
        <v>12999.99</v>
      </c>
      <c r="O13" s="23">
        <v>13397.23</v>
      </c>
      <c r="P13" s="23">
        <v>13878.05</v>
      </c>
      <c r="Q13" s="23">
        <v>14035.29</v>
      </c>
      <c r="R13" s="23">
        <v>14392.04</v>
      </c>
      <c r="S13" s="23">
        <v>14914.21</v>
      </c>
      <c r="T13" s="23">
        <v>15401.49</v>
      </c>
      <c r="V13" s="30" t="s">
        <v>7</v>
      </c>
      <c r="W13" s="31">
        <v>401.56259999999997</v>
      </c>
      <c r="X13" s="31">
        <v>926.3741</v>
      </c>
      <c r="Y13" s="31">
        <v>1517.9580000000001</v>
      </c>
      <c r="Z13" s="31">
        <v>2527.665</v>
      </c>
      <c r="AA13" s="31">
        <v>9510.1280000000006</v>
      </c>
      <c r="AB13" s="31">
        <v>627.35360000000003</v>
      </c>
      <c r="AC13" s="31">
        <v>1368.8610000000001</v>
      </c>
      <c r="AD13" s="31">
        <v>2184.1179999999999</v>
      </c>
      <c r="AE13" s="31">
        <v>3687.152</v>
      </c>
      <c r="AF13" s="31">
        <v>12107.63</v>
      </c>
      <c r="AG13" s="31">
        <v>813.24009999999998</v>
      </c>
      <c r="AH13" s="31">
        <v>1670.104</v>
      </c>
      <c r="AI13" s="31">
        <v>2625.52</v>
      </c>
      <c r="AJ13" s="31">
        <v>4149.91</v>
      </c>
      <c r="AK13" s="31">
        <v>10250.17</v>
      </c>
      <c r="AL13" s="31">
        <v>917.91430000000003</v>
      </c>
      <c r="AM13" s="31">
        <v>1893.59</v>
      </c>
      <c r="AN13" s="31">
        <v>2864.41</v>
      </c>
      <c r="AO13" s="31">
        <v>4408.4530000000004</v>
      </c>
      <c r="AP13" s="31">
        <v>10887.22</v>
      </c>
      <c r="AR13" s="47" t="s">
        <v>8</v>
      </c>
      <c r="AS13" s="56"/>
      <c r="AT13" s="56">
        <v>0.61799999999999999</v>
      </c>
      <c r="AU13" s="56"/>
      <c r="AV13" s="56">
        <v>0.60099999999999998</v>
      </c>
      <c r="AW13" s="56">
        <v>0.57399999999999995</v>
      </c>
      <c r="AX13" s="56">
        <v>0.57999999999999996</v>
      </c>
      <c r="AY13" s="56"/>
      <c r="AZ13" s="56">
        <v>0.57099999999999995</v>
      </c>
      <c r="BA13" s="56"/>
      <c r="BB13" s="56"/>
      <c r="BC13" s="56"/>
      <c r="BD13" s="56">
        <v>0.58599999999999997</v>
      </c>
      <c r="BE13" s="56">
        <v>0.57799999999999996</v>
      </c>
      <c r="BF13" s="56">
        <v>0.53800000000000003</v>
      </c>
      <c r="BG13" s="56">
        <v>0.52300000000000002</v>
      </c>
      <c r="BH13" s="56">
        <v>0.53800000000000003</v>
      </c>
      <c r="BI13" s="56">
        <v>0.50600000000000001</v>
      </c>
      <c r="BJ13" s="56">
        <v>0.51500000000000001</v>
      </c>
    </row>
    <row r="14" spans="2:62" ht="12" customHeight="1" x14ac:dyDescent="0.3">
      <c r="B14" s="10" t="s">
        <v>6</v>
      </c>
      <c r="C14" s="23">
        <v>7656.7330000000002</v>
      </c>
      <c r="D14" s="23">
        <v>7963.7060000000001</v>
      </c>
      <c r="E14" s="23">
        <v>7982.3969999999999</v>
      </c>
      <c r="F14" s="23">
        <v>8315.2119999999995</v>
      </c>
      <c r="G14" s="23">
        <v>8168.8459999999995</v>
      </c>
      <c r="H14" s="23">
        <v>8153.0649999999996</v>
      </c>
      <c r="I14" s="23">
        <v>8778.4920000000002</v>
      </c>
      <c r="J14" s="23">
        <v>9576.5779999999995</v>
      </c>
      <c r="K14" s="23">
        <v>10265.040000000001</v>
      </c>
      <c r="L14" s="23">
        <v>10449.19</v>
      </c>
      <c r="M14" s="23">
        <v>10406.33</v>
      </c>
      <c r="N14" s="23">
        <v>11123.53</v>
      </c>
      <c r="O14" s="23">
        <v>11320.9</v>
      </c>
      <c r="P14" s="23">
        <v>11490.68</v>
      </c>
      <c r="Q14" s="23">
        <v>11887.67</v>
      </c>
      <c r="R14" s="23">
        <v>12639.09</v>
      </c>
      <c r="S14" s="23">
        <v>13371.53</v>
      </c>
      <c r="T14" s="23">
        <v>14098.88</v>
      </c>
      <c r="V14" s="30" t="s">
        <v>8</v>
      </c>
      <c r="W14" s="31">
        <v>340.61270000000002</v>
      </c>
      <c r="X14" s="31">
        <v>979.91750000000002</v>
      </c>
      <c r="Y14" s="31">
        <v>1777.3920000000001</v>
      </c>
      <c r="Z14" s="31">
        <v>3182.1039999999998</v>
      </c>
      <c r="AA14" s="31">
        <v>11110.62</v>
      </c>
      <c r="AB14" s="31">
        <v>402.61840000000001</v>
      </c>
      <c r="AC14" s="31">
        <v>1057.4069999999999</v>
      </c>
      <c r="AD14" s="31">
        <v>1881.258</v>
      </c>
      <c r="AE14" s="31">
        <v>3205.0990000000002</v>
      </c>
      <c r="AF14" s="31">
        <v>10259.950000000001</v>
      </c>
      <c r="AG14" s="31">
        <v>145.04349999999999</v>
      </c>
      <c r="AH14" s="31">
        <v>591.5163</v>
      </c>
      <c r="AI14" s="31">
        <v>1135.6679999999999</v>
      </c>
      <c r="AJ14" s="31">
        <v>2054.0509999999999</v>
      </c>
      <c r="AK14" s="31">
        <v>5993.9120000000003</v>
      </c>
      <c r="AL14" s="31">
        <v>445.85149999999999</v>
      </c>
      <c r="AM14" s="31">
        <v>960.37559999999996</v>
      </c>
      <c r="AN14" s="31">
        <v>1655.8420000000001</v>
      </c>
      <c r="AO14" s="31">
        <v>2756.2759999999998</v>
      </c>
      <c r="AP14" s="31">
        <v>7345.1729999999998</v>
      </c>
      <c r="AR14" s="47" t="s">
        <v>9</v>
      </c>
      <c r="AS14" s="56">
        <v>0.56399999999999995</v>
      </c>
      <c r="AT14" s="56"/>
      <c r="AU14" s="56">
        <v>0.59299999999999997</v>
      </c>
      <c r="AV14" s="56">
        <v>0.61699999999999999</v>
      </c>
      <c r="AW14" s="56">
        <v>0.60299999999999998</v>
      </c>
      <c r="AX14" s="56">
        <v>0.622</v>
      </c>
      <c r="AY14" s="56">
        <v>0.59499999999999997</v>
      </c>
      <c r="AZ14" s="56">
        <v>0.60399999999999998</v>
      </c>
      <c r="BA14" s="56">
        <v>0.57999999999999996</v>
      </c>
      <c r="BB14" s="56">
        <v>0.56699999999999995</v>
      </c>
      <c r="BC14" s="56">
        <v>0.55300000000000005</v>
      </c>
      <c r="BD14" s="56">
        <v>0.57799999999999996</v>
      </c>
      <c r="BE14" s="56">
        <v>0.57899999999999996</v>
      </c>
      <c r="BF14" s="56">
        <v>0.57399999999999995</v>
      </c>
      <c r="BG14" s="56">
        <v>0.54800000000000004</v>
      </c>
      <c r="BH14" s="56">
        <v>0.52500000000000002</v>
      </c>
      <c r="BI14" s="56">
        <v>0.51700000000000002</v>
      </c>
      <c r="BJ14" s="56">
        <v>0.52700000000000002</v>
      </c>
    </row>
    <row r="15" spans="2:62" ht="12" customHeight="1" x14ac:dyDescent="0.3">
      <c r="B15" s="10" t="s">
        <v>7</v>
      </c>
      <c r="C15" s="23">
        <v>7443.335</v>
      </c>
      <c r="D15" s="23">
        <v>7387.616</v>
      </c>
      <c r="E15" s="23">
        <v>7550.2569999999996</v>
      </c>
      <c r="F15" s="23">
        <v>7727.7169999999996</v>
      </c>
      <c r="G15" s="23">
        <v>7808.192</v>
      </c>
      <c r="H15" s="23">
        <v>8311.7009999999991</v>
      </c>
      <c r="I15" s="23">
        <v>8607.7659999999996</v>
      </c>
      <c r="J15" s="23">
        <v>8837.3809999999994</v>
      </c>
      <c r="K15" s="23">
        <v>8879.6370000000006</v>
      </c>
      <c r="L15" s="23">
        <v>9285.8639999999996</v>
      </c>
      <c r="M15" s="23">
        <v>9183.5529999999999</v>
      </c>
      <c r="N15" s="23">
        <v>9352.3439999999991</v>
      </c>
      <c r="O15" s="23">
        <v>9926.9030000000002</v>
      </c>
      <c r="P15" s="23">
        <v>10322.18</v>
      </c>
      <c r="Q15" s="23">
        <v>10665.46</v>
      </c>
      <c r="R15" s="23">
        <v>10922.83</v>
      </c>
      <c r="S15" s="23">
        <v>10776.57</v>
      </c>
      <c r="T15" s="23">
        <v>10462.44</v>
      </c>
      <c r="V15" s="30" t="s">
        <v>9</v>
      </c>
      <c r="W15" s="31">
        <v>224.7533</v>
      </c>
      <c r="X15" s="31">
        <v>629.76430000000005</v>
      </c>
      <c r="Y15" s="31">
        <v>1267.8130000000001</v>
      </c>
      <c r="Z15" s="31">
        <v>2383.1950000000002</v>
      </c>
      <c r="AA15" s="31">
        <v>8504.5910000000003</v>
      </c>
      <c r="AB15" s="31">
        <v>233.31059999999999</v>
      </c>
      <c r="AC15" s="31">
        <v>783.76229999999998</v>
      </c>
      <c r="AD15" s="31">
        <v>1544.1379999999999</v>
      </c>
      <c r="AE15" s="31">
        <v>2753.4569999999999</v>
      </c>
      <c r="AF15" s="31">
        <v>8410.2289999999994</v>
      </c>
      <c r="AG15" s="31">
        <v>193.001</v>
      </c>
      <c r="AH15" s="31">
        <v>701.83010000000002</v>
      </c>
      <c r="AI15" s="31">
        <v>1351.7449999999999</v>
      </c>
      <c r="AJ15" s="31">
        <v>2410.855</v>
      </c>
      <c r="AK15" s="31">
        <v>7308.7780000000002</v>
      </c>
      <c r="AL15" s="31">
        <v>321.73390000000001</v>
      </c>
      <c r="AM15" s="31">
        <v>943.73789999999997</v>
      </c>
      <c r="AN15" s="31">
        <v>1717.68</v>
      </c>
      <c r="AO15" s="31">
        <v>2838.1080000000002</v>
      </c>
      <c r="AP15" s="31">
        <v>7584.683</v>
      </c>
      <c r="AR15" s="47" t="s">
        <v>11</v>
      </c>
      <c r="AS15" s="56"/>
      <c r="AT15" s="56">
        <v>0.53100000000000003</v>
      </c>
      <c r="AU15" s="56"/>
      <c r="AV15" s="56">
        <v>0.52100000000000002</v>
      </c>
      <c r="AW15" s="56"/>
      <c r="AX15" s="56">
        <v>0.50900000000000001</v>
      </c>
      <c r="AY15" s="56">
        <v>0.52600000000000002</v>
      </c>
      <c r="AZ15" s="56">
        <v>0.50800000000000001</v>
      </c>
      <c r="BA15" s="56"/>
      <c r="BB15" s="56">
        <v>0.52400000000000002</v>
      </c>
      <c r="BC15" s="56"/>
      <c r="BD15" s="56">
        <v>0.497</v>
      </c>
      <c r="BE15" s="56"/>
      <c r="BF15" s="56">
        <v>0.51700000000000002</v>
      </c>
      <c r="BG15" s="56"/>
      <c r="BH15" s="56">
        <v>0.51800000000000002</v>
      </c>
      <c r="BI15" s="56"/>
      <c r="BJ15" s="56"/>
    </row>
    <row r="16" spans="2:62" ht="12" customHeight="1" x14ac:dyDescent="0.3">
      <c r="B16" s="10" t="s">
        <v>16</v>
      </c>
      <c r="C16" s="23">
        <v>6275.085</v>
      </c>
      <c r="D16" s="23">
        <v>6363.8029999999999</v>
      </c>
      <c r="E16" s="23">
        <v>6430.5420000000004</v>
      </c>
      <c r="F16" s="23">
        <v>6543.0249999999996</v>
      </c>
      <c r="G16" s="23">
        <v>6658.509</v>
      </c>
      <c r="H16" s="23">
        <v>6748.6819999999998</v>
      </c>
      <c r="I16" s="23">
        <v>6956.45</v>
      </c>
      <c r="J16" s="23">
        <v>7195.74</v>
      </c>
      <c r="K16" s="23">
        <v>7438.88</v>
      </c>
      <c r="L16" s="23">
        <v>7500.5690000000004</v>
      </c>
      <c r="M16" s="23">
        <v>7233.6379999999999</v>
      </c>
      <c r="N16" s="23">
        <v>7299.8710000000001</v>
      </c>
      <c r="O16" s="23">
        <v>7428.03</v>
      </c>
      <c r="P16" s="23">
        <v>7532.8609999999999</v>
      </c>
      <c r="Q16" s="23">
        <v>7635.7209999999995</v>
      </c>
      <c r="R16" s="23">
        <v>7707.0690000000004</v>
      </c>
      <c r="S16" s="23">
        <v>7845.1580000000004</v>
      </c>
      <c r="T16" s="23">
        <v>7989.9970000000003</v>
      </c>
      <c r="V16" s="30" t="s">
        <v>11</v>
      </c>
      <c r="W16" s="31">
        <v>655.44690000000003</v>
      </c>
      <c r="X16" s="31">
        <v>1337.1389999999999</v>
      </c>
      <c r="Y16" s="31">
        <v>2093.4430000000002</v>
      </c>
      <c r="Z16" s="31">
        <v>3352.944</v>
      </c>
      <c r="AA16" s="31">
        <v>10150.42</v>
      </c>
      <c r="AB16" s="31">
        <v>815.42060000000004</v>
      </c>
      <c r="AC16" s="31">
        <v>1628.434</v>
      </c>
      <c r="AD16" s="31">
        <v>2471.8359999999998</v>
      </c>
      <c r="AE16" s="31">
        <v>3897.279</v>
      </c>
      <c r="AF16" s="31">
        <v>11638.02</v>
      </c>
      <c r="AG16" s="31">
        <v>698.38009999999997</v>
      </c>
      <c r="AH16" s="31">
        <v>1457.0820000000001</v>
      </c>
      <c r="AI16" s="31">
        <v>2241.6379999999999</v>
      </c>
      <c r="AJ16" s="31">
        <v>3513.35</v>
      </c>
      <c r="AK16" s="31">
        <v>9977.9390000000003</v>
      </c>
      <c r="AL16" s="31">
        <v>798.86369999999999</v>
      </c>
      <c r="AM16" s="31">
        <v>1555.739</v>
      </c>
      <c r="AN16" s="31">
        <v>2346.692</v>
      </c>
      <c r="AO16" s="31">
        <v>3650.9830000000002</v>
      </c>
      <c r="AP16" s="31">
        <v>11603.79</v>
      </c>
      <c r="AR16" s="47" t="s">
        <v>12</v>
      </c>
      <c r="AS16" s="56">
        <v>0.49099999999999999</v>
      </c>
      <c r="AT16" s="56"/>
      <c r="AU16" s="56">
        <v>0.64600000000000002</v>
      </c>
      <c r="AV16" s="56"/>
      <c r="AW16" s="56"/>
      <c r="AX16" s="56"/>
      <c r="AY16" s="56">
        <v>0.55500000000000005</v>
      </c>
      <c r="AZ16" s="56"/>
      <c r="BA16" s="56"/>
      <c r="BB16" s="56"/>
      <c r="BC16" s="56">
        <v>0.51700000000000002</v>
      </c>
      <c r="BD16" s="56">
        <v>0.47299999999999998</v>
      </c>
      <c r="BE16" s="56">
        <v>0.46800000000000003</v>
      </c>
      <c r="BF16" s="56">
        <v>0.46500000000000002</v>
      </c>
      <c r="BG16" s="56"/>
      <c r="BH16" s="56">
        <v>0.51500000000000001</v>
      </c>
      <c r="BI16" s="56"/>
      <c r="BJ16" s="56"/>
    </row>
    <row r="17" spans="2:62" ht="12" customHeight="1" x14ac:dyDescent="0.3">
      <c r="B17" s="10" t="s">
        <v>8</v>
      </c>
      <c r="C17" s="23">
        <v>5994.8710000000001</v>
      </c>
      <c r="D17" s="23">
        <v>6070.72</v>
      </c>
      <c r="E17" s="23">
        <v>6069.4780000000001</v>
      </c>
      <c r="F17" s="23">
        <v>6157.5659999999998</v>
      </c>
      <c r="G17" s="23">
        <v>6166.1120000000001</v>
      </c>
      <c r="H17" s="23">
        <v>6213.13</v>
      </c>
      <c r="I17" s="23">
        <v>6269.1559999999999</v>
      </c>
      <c r="J17" s="23">
        <v>6458.0010000000002</v>
      </c>
      <c r="K17" s="23">
        <v>6713.1459999999997</v>
      </c>
      <c r="L17" s="23">
        <v>6781.8990000000003</v>
      </c>
      <c r="M17" s="23">
        <v>6670</v>
      </c>
      <c r="N17" s="23">
        <v>6714.0630000000001</v>
      </c>
      <c r="O17" s="23">
        <v>6844.4960000000001</v>
      </c>
      <c r="P17" s="23">
        <v>6899.1090000000004</v>
      </c>
      <c r="Q17" s="23">
        <v>7005.027</v>
      </c>
      <c r="R17" s="23">
        <v>7147.4290000000001</v>
      </c>
      <c r="S17" s="23">
        <v>7292.7190000000001</v>
      </c>
      <c r="T17" s="23">
        <v>7366.7690000000002</v>
      </c>
      <c r="V17" s="30" t="s">
        <v>12</v>
      </c>
      <c r="W17" s="31">
        <v>312.87060000000002</v>
      </c>
      <c r="X17" s="31">
        <v>767.50729999999999</v>
      </c>
      <c r="Y17" s="31">
        <v>1301.0820000000001</v>
      </c>
      <c r="Z17" s="31">
        <v>2301.5880000000002</v>
      </c>
      <c r="AA17" s="31">
        <v>10115.25</v>
      </c>
      <c r="AB17" s="31">
        <v>316.5634</v>
      </c>
      <c r="AC17" s="31">
        <v>781.27319999999997</v>
      </c>
      <c r="AD17" s="31">
        <v>1318.4690000000001</v>
      </c>
      <c r="AE17" s="31">
        <v>2137.8960000000002</v>
      </c>
      <c r="AF17" s="31">
        <v>6766.6940000000004</v>
      </c>
      <c r="AG17" s="31">
        <v>423.0172</v>
      </c>
      <c r="AH17" s="31">
        <v>978.48389999999995</v>
      </c>
      <c r="AI17" s="31">
        <v>1542.635</v>
      </c>
      <c r="AJ17" s="31">
        <v>2350.011</v>
      </c>
      <c r="AK17" s="31">
        <v>6147.2460000000001</v>
      </c>
      <c r="AL17" s="31">
        <v>440.42160000000001</v>
      </c>
      <c r="AM17" s="31">
        <v>1079.173</v>
      </c>
      <c r="AN17" s="31">
        <v>1720.769</v>
      </c>
      <c r="AO17" s="31">
        <v>2596.038</v>
      </c>
      <c r="AP17" s="31">
        <v>7318.41</v>
      </c>
      <c r="AR17" s="47" t="s">
        <v>13</v>
      </c>
      <c r="AS17" s="56">
        <v>0.56299999999999994</v>
      </c>
      <c r="AT17" s="56">
        <v>0.57399999999999995</v>
      </c>
      <c r="AU17" s="56">
        <v>0.57699999999999996</v>
      </c>
      <c r="AV17" s="56">
        <v>0.57499999999999996</v>
      </c>
      <c r="AW17" s="56">
        <v>0.57299999999999995</v>
      </c>
      <c r="AX17" s="56">
        <v>0.56599999999999995</v>
      </c>
      <c r="AY17" s="56">
        <v>0.56000000000000005</v>
      </c>
      <c r="AZ17" s="56">
        <v>0.56799999999999995</v>
      </c>
      <c r="BA17" s="56">
        <v>0.54500000000000004</v>
      </c>
      <c r="BB17" s="56">
        <v>0.55000000000000004</v>
      </c>
      <c r="BC17" s="56">
        <v>0.53900000000000003</v>
      </c>
      <c r="BD17" s="56">
        <v>0.53700000000000003</v>
      </c>
      <c r="BE17" s="56">
        <v>0.52300000000000002</v>
      </c>
      <c r="BF17" s="56">
        <v>0.52100000000000002</v>
      </c>
      <c r="BG17" s="56">
        <v>0.52900000000000003</v>
      </c>
      <c r="BH17" s="56">
        <v>0.50700000000000001</v>
      </c>
      <c r="BI17" s="56">
        <v>0.502</v>
      </c>
      <c r="BJ17" s="56"/>
    </row>
    <row r="18" spans="2:62" ht="12" customHeight="1" x14ac:dyDescent="0.3">
      <c r="B18" s="10" t="s">
        <v>95</v>
      </c>
      <c r="C18" s="23">
        <v>4563.7259999999997</v>
      </c>
      <c r="D18" s="23">
        <v>4512.7079999999996</v>
      </c>
      <c r="E18" s="23">
        <v>4620.6109999999999</v>
      </c>
      <c r="F18" s="23">
        <v>4671.527</v>
      </c>
      <c r="G18" s="23">
        <v>4624.732</v>
      </c>
      <c r="H18" s="23">
        <v>4778.3710000000001</v>
      </c>
      <c r="I18" s="23">
        <v>4689.2669999999998</v>
      </c>
      <c r="J18" s="23">
        <v>4938.6530000000002</v>
      </c>
      <c r="K18" s="23">
        <v>5297.6030000000001</v>
      </c>
      <c r="L18" s="23">
        <v>5413.5739999999996</v>
      </c>
      <c r="M18" s="23">
        <v>5597.8879999999999</v>
      </c>
      <c r="N18" s="23">
        <v>5835.81</v>
      </c>
      <c r="O18" s="23">
        <v>6132.2139999999999</v>
      </c>
      <c r="P18" s="23">
        <v>6393.5069999999996</v>
      </c>
      <c r="Q18" s="23">
        <v>6683.07</v>
      </c>
      <c r="R18" s="23">
        <v>6891.4709999999995</v>
      </c>
      <c r="S18" s="23">
        <v>7062.8580000000002</v>
      </c>
      <c r="T18" s="23">
        <v>7248.23</v>
      </c>
      <c r="V18" s="30" t="s">
        <v>13</v>
      </c>
      <c r="W18" s="31">
        <v>566.37980000000005</v>
      </c>
      <c r="X18" s="31">
        <v>1476.4590000000001</v>
      </c>
      <c r="Y18" s="31">
        <v>2679.9609999999998</v>
      </c>
      <c r="Z18" s="31">
        <v>4788.0690000000004</v>
      </c>
      <c r="AA18" s="31">
        <v>15359.71</v>
      </c>
      <c r="AB18" s="31">
        <v>667.37530000000004</v>
      </c>
      <c r="AC18" s="31">
        <v>1748.431</v>
      </c>
      <c r="AD18" s="31">
        <v>3106.28</v>
      </c>
      <c r="AE18" s="31">
        <v>5317.6980000000003</v>
      </c>
      <c r="AF18" s="31">
        <v>15443.09</v>
      </c>
      <c r="AG18" s="31">
        <v>863.39949999999999</v>
      </c>
      <c r="AH18" s="31">
        <v>2098.029</v>
      </c>
      <c r="AI18" s="31">
        <v>3498.931</v>
      </c>
      <c r="AJ18" s="31">
        <v>5754.37</v>
      </c>
      <c r="AK18" s="31">
        <v>16221.86</v>
      </c>
      <c r="AL18" s="31">
        <v>1004.866</v>
      </c>
      <c r="AM18" s="31">
        <v>2669.2570000000001</v>
      </c>
      <c r="AN18" s="31">
        <v>4524.51</v>
      </c>
      <c r="AO18" s="31">
        <v>7367.5940000000001</v>
      </c>
      <c r="AP18" s="31">
        <v>18694.189999999999</v>
      </c>
      <c r="AR18" s="47" t="s">
        <v>14</v>
      </c>
      <c r="AS18" s="56">
        <v>0.54900000000000004</v>
      </c>
      <c r="AT18" s="56">
        <v>0.49399999999999999</v>
      </c>
      <c r="AU18" s="56">
        <v>0.53400000000000003</v>
      </c>
      <c r="AV18" s="56">
        <v>0.55100000000000005</v>
      </c>
      <c r="AW18" s="56">
        <v>0.55400000000000005</v>
      </c>
      <c r="AX18" s="56">
        <v>0.51700000000000002</v>
      </c>
      <c r="AY18" s="56">
        <v>0.52800000000000002</v>
      </c>
      <c r="AZ18" s="56">
        <v>0.52400000000000002</v>
      </c>
      <c r="BA18" s="56">
        <v>0.51900000000000002</v>
      </c>
      <c r="BB18" s="56">
        <v>0.495</v>
      </c>
      <c r="BC18" s="56">
        <v>0.48899999999999999</v>
      </c>
      <c r="BD18" s="56">
        <v>0.47299999999999998</v>
      </c>
      <c r="BE18" s="56">
        <v>0.46500000000000002</v>
      </c>
      <c r="BF18" s="56">
        <v>0.46300000000000002</v>
      </c>
      <c r="BG18" s="56">
        <v>0.45400000000000001</v>
      </c>
      <c r="BH18" s="56">
        <v>0.44900000000000001</v>
      </c>
      <c r="BI18" s="56">
        <v>0.44700000000000001</v>
      </c>
      <c r="BJ18" s="56">
        <v>0.45100000000000001</v>
      </c>
    </row>
    <row r="19" spans="2:62" ht="12" customHeight="1" x14ac:dyDescent="0.3">
      <c r="B19" s="10" t="s">
        <v>93</v>
      </c>
      <c r="C19" s="23">
        <v>1754.0989999999999</v>
      </c>
      <c r="D19" s="23">
        <v>1739.3920000000001</v>
      </c>
      <c r="E19" s="23">
        <v>1692.8389999999999</v>
      </c>
      <c r="F19" s="23">
        <v>1661.4090000000001</v>
      </c>
      <c r="G19" s="23">
        <v>1641.11</v>
      </c>
      <c r="H19" s="23">
        <v>1558.5319999999999</v>
      </c>
      <c r="I19" s="23">
        <v>1561.96</v>
      </c>
      <c r="J19" s="23">
        <v>1572.3019999999999</v>
      </c>
      <c r="K19" s="23">
        <v>1599.8019999999999</v>
      </c>
      <c r="L19" s="23">
        <v>1588.6780000000001</v>
      </c>
      <c r="M19" s="23">
        <v>1613.088</v>
      </c>
      <c r="N19" s="23">
        <v>1502.0329999999999</v>
      </c>
      <c r="O19" s="23">
        <v>1562.279</v>
      </c>
      <c r="P19" s="23">
        <v>1584.8330000000001</v>
      </c>
      <c r="Q19" s="23">
        <v>1629.3589999999999</v>
      </c>
      <c r="R19" s="23">
        <v>1652.855</v>
      </c>
      <c r="S19" s="23">
        <v>1651.2280000000001</v>
      </c>
      <c r="T19" s="23">
        <v>1653.962</v>
      </c>
      <c r="V19" s="30" t="s">
        <v>14</v>
      </c>
      <c r="W19" s="31">
        <v>497.73110000000003</v>
      </c>
      <c r="X19" s="31">
        <v>1148.1120000000001</v>
      </c>
      <c r="Y19" s="31">
        <v>1903.7049999999999</v>
      </c>
      <c r="Z19" s="31">
        <v>3102.4960000000001</v>
      </c>
      <c r="AA19" s="31">
        <v>10275.49</v>
      </c>
      <c r="AB19" s="31">
        <v>621.06089999999995</v>
      </c>
      <c r="AC19" s="31">
        <v>1417.829</v>
      </c>
      <c r="AD19" s="31">
        <v>2395.3760000000002</v>
      </c>
      <c r="AE19" s="31">
        <v>3891.4960000000001</v>
      </c>
      <c r="AF19" s="31">
        <v>10968.13</v>
      </c>
      <c r="AG19" s="31">
        <v>909.83609999999999</v>
      </c>
      <c r="AH19" s="31">
        <v>1967.44</v>
      </c>
      <c r="AI19" s="31">
        <v>3133.2469999999998</v>
      </c>
      <c r="AJ19" s="31">
        <v>4729.4849999999997</v>
      </c>
      <c r="AK19" s="31">
        <v>11647.42</v>
      </c>
      <c r="AL19" s="31">
        <v>1064.7159999999999</v>
      </c>
      <c r="AM19" s="31">
        <v>2231.0709999999999</v>
      </c>
      <c r="AN19" s="31">
        <v>3437.002</v>
      </c>
      <c r="AO19" s="31">
        <v>5158.5060000000003</v>
      </c>
      <c r="AP19" s="31">
        <v>12075.85</v>
      </c>
      <c r="AR19" s="47" t="s">
        <v>15</v>
      </c>
      <c r="AS19" s="56">
        <v>0.57899999999999996</v>
      </c>
      <c r="AT19" s="56"/>
      <c r="AU19" s="56">
        <v>0.58599999999999997</v>
      </c>
      <c r="AV19" s="56">
        <v>0.57599999999999996</v>
      </c>
      <c r="AW19" s="56">
        <v>0.57699999999999996</v>
      </c>
      <c r="AX19" s="56">
        <v>0.54800000000000004</v>
      </c>
      <c r="AY19" s="56">
        <v>0.53400000000000003</v>
      </c>
      <c r="AZ19" s="56">
        <v>0.55600000000000005</v>
      </c>
      <c r="BA19" s="56">
        <v>0.54</v>
      </c>
      <c r="BB19" s="56">
        <v>0.52900000000000003</v>
      </c>
      <c r="BC19" s="56">
        <v>0.50900000000000001</v>
      </c>
      <c r="BD19" s="56">
        <v>0.53500000000000003</v>
      </c>
      <c r="BE19" s="56">
        <v>0.54400000000000004</v>
      </c>
      <c r="BF19" s="56">
        <v>0.498</v>
      </c>
      <c r="BG19" s="56">
        <v>0.496</v>
      </c>
      <c r="BH19" s="56">
        <v>0.52600000000000002</v>
      </c>
      <c r="BI19" s="56">
        <v>0.49299999999999999</v>
      </c>
      <c r="BJ19" s="56">
        <v>0.50800000000000001</v>
      </c>
    </row>
    <row r="20" spans="2:62" ht="12" customHeight="1" x14ac:dyDescent="0.3">
      <c r="B20" s="10" t="s">
        <v>9</v>
      </c>
      <c r="C20" s="23">
        <v>3230.299</v>
      </c>
      <c r="D20" s="23">
        <v>3328.51</v>
      </c>
      <c r="E20" s="23">
        <v>3332.9319999999998</v>
      </c>
      <c r="F20" s="23">
        <v>3372.357</v>
      </c>
      <c r="G20" s="23">
        <v>3440.154</v>
      </c>
      <c r="H20" s="23">
        <v>3568.1480000000001</v>
      </c>
      <c r="I20" s="23">
        <v>3697.17</v>
      </c>
      <c r="J20" s="23">
        <v>3852.2139999999999</v>
      </c>
      <c r="K20" s="23">
        <v>4002.2049999999999</v>
      </c>
      <c r="L20" s="23">
        <v>4084.299</v>
      </c>
      <c r="M20" s="23">
        <v>3904.4589999999998</v>
      </c>
      <c r="N20" s="23">
        <v>3971.183</v>
      </c>
      <c r="O20" s="23">
        <v>4046.076</v>
      </c>
      <c r="P20" s="23">
        <v>4136.8220000000001</v>
      </c>
      <c r="Q20" s="23">
        <v>4177.58</v>
      </c>
      <c r="R20" s="23">
        <v>4231.3249999999998</v>
      </c>
      <c r="S20" s="23">
        <v>4311.1760000000004</v>
      </c>
      <c r="T20" s="23">
        <v>4392.2659999999996</v>
      </c>
      <c r="V20" s="30" t="s">
        <v>15</v>
      </c>
      <c r="W20" s="31">
        <v>369.07839999999999</v>
      </c>
      <c r="X20" s="31">
        <v>1008.683</v>
      </c>
      <c r="Y20" s="31">
        <v>1826.5830000000001</v>
      </c>
      <c r="Z20" s="31">
        <v>3171.7179999999998</v>
      </c>
      <c r="AA20" s="31">
        <v>10525.35</v>
      </c>
      <c r="AB20" s="31">
        <v>608.20590000000004</v>
      </c>
      <c r="AC20" s="31">
        <v>1471.518</v>
      </c>
      <c r="AD20" s="31">
        <v>2377.9459999999999</v>
      </c>
      <c r="AE20" s="31">
        <v>3887.277</v>
      </c>
      <c r="AF20" s="31">
        <v>11973.22</v>
      </c>
      <c r="AG20" s="31">
        <v>692.67510000000004</v>
      </c>
      <c r="AH20" s="31">
        <v>1753.0619999999999</v>
      </c>
      <c r="AI20" s="31">
        <v>2999.857</v>
      </c>
      <c r="AJ20" s="31">
        <v>4888.7030000000004</v>
      </c>
      <c r="AK20" s="31">
        <v>14808.26</v>
      </c>
      <c r="AL20" s="31">
        <v>825.67639999999994</v>
      </c>
      <c r="AM20" s="31">
        <v>1939.5219999999999</v>
      </c>
      <c r="AN20" s="31">
        <v>3151.99</v>
      </c>
      <c r="AO20" s="31">
        <v>5072.2049999999999</v>
      </c>
      <c r="AP20" s="31">
        <v>13615.95</v>
      </c>
      <c r="AR20" s="47" t="s">
        <v>16</v>
      </c>
      <c r="AS20" s="56">
        <v>0.51500000000000001</v>
      </c>
      <c r="AT20" s="56">
        <v>0.52400000000000002</v>
      </c>
      <c r="AU20" s="56">
        <v>0.51900000000000002</v>
      </c>
      <c r="AV20" s="56">
        <v>0.51700000000000002</v>
      </c>
      <c r="AW20" s="56">
        <v>0.51500000000000001</v>
      </c>
      <c r="AX20" s="56">
        <v>0.48299999999999998</v>
      </c>
      <c r="AY20" s="56">
        <v>0.498</v>
      </c>
      <c r="AZ20" s="56">
        <v>0.47599999999999998</v>
      </c>
      <c r="BA20" s="56">
        <v>0.47399999999999998</v>
      </c>
      <c r="BB20" s="56">
        <v>0.48</v>
      </c>
      <c r="BC20" s="56">
        <v>0.48099999999999998</v>
      </c>
      <c r="BD20" s="56">
        <v>0.46400000000000002</v>
      </c>
      <c r="BE20" s="56">
        <v>0.44600000000000001</v>
      </c>
      <c r="BF20" s="56">
        <v>0.44500000000000001</v>
      </c>
      <c r="BG20" s="56">
        <v>0.45900000000000002</v>
      </c>
      <c r="BH20" s="56">
        <v>0.442</v>
      </c>
      <c r="BI20" s="56">
        <v>0.42599999999999999</v>
      </c>
      <c r="BJ20" s="56">
        <v>0.42299999999999999</v>
      </c>
    </row>
    <row r="21" spans="2:62" ht="12" customHeight="1" x14ac:dyDescent="0.3">
      <c r="B21" s="10" t="s">
        <v>10</v>
      </c>
      <c r="C21" s="23">
        <v>7928.2449999999999</v>
      </c>
      <c r="D21" s="23">
        <v>7931.7380000000003</v>
      </c>
      <c r="E21" s="23">
        <v>7977.9179999999997</v>
      </c>
      <c r="F21" s="23">
        <v>8081.607</v>
      </c>
      <c r="G21" s="23">
        <v>8325.1970000000001</v>
      </c>
      <c r="H21" s="23">
        <v>8385.1170000000002</v>
      </c>
      <c r="I21" s="23">
        <v>8411.0650000000005</v>
      </c>
      <c r="J21" s="23">
        <v>8605.98</v>
      </c>
      <c r="K21" s="23">
        <v>8681.4449999999997</v>
      </c>
      <c r="L21" s="23">
        <v>8565.6579999999994</v>
      </c>
      <c r="M21" s="23">
        <v>8153.7280000000001</v>
      </c>
      <c r="N21" s="23">
        <v>7996.5129999999999</v>
      </c>
      <c r="O21" s="23">
        <v>8099.4620000000004</v>
      </c>
      <c r="P21" s="23">
        <v>8016.509</v>
      </c>
      <c r="Q21" s="23">
        <v>8026.3289999999997</v>
      </c>
      <c r="R21" s="23">
        <v>8053.0519999999997</v>
      </c>
      <c r="S21" s="23">
        <v>8105.4139999999998</v>
      </c>
      <c r="T21" s="23">
        <v>8190.0010000000002</v>
      </c>
      <c r="V21" s="30" t="s">
        <v>16</v>
      </c>
      <c r="W21" s="31">
        <v>465.26479999999998</v>
      </c>
      <c r="X21" s="31">
        <v>1176.2809999999999</v>
      </c>
      <c r="Y21" s="31">
        <v>1987.9110000000001</v>
      </c>
      <c r="Z21" s="31">
        <v>3266.558</v>
      </c>
      <c r="AA21" s="31">
        <v>8929.9830000000002</v>
      </c>
      <c r="AB21" s="31">
        <v>665.68190000000004</v>
      </c>
      <c r="AC21" s="31">
        <v>1377.24</v>
      </c>
      <c r="AD21" s="31">
        <v>2071.9839999999999</v>
      </c>
      <c r="AE21" s="31">
        <v>3164.5880000000002</v>
      </c>
      <c r="AF21" s="31">
        <v>8225.0239999999994</v>
      </c>
      <c r="AG21" s="31">
        <v>643.86959999999999</v>
      </c>
      <c r="AH21" s="31">
        <v>1325.7380000000001</v>
      </c>
      <c r="AI21" s="31">
        <v>1987.489</v>
      </c>
      <c r="AJ21" s="31">
        <v>2984.0659999999998</v>
      </c>
      <c r="AK21" s="31">
        <v>7004.866</v>
      </c>
      <c r="AL21" s="31">
        <v>812.78549999999996</v>
      </c>
      <c r="AM21" s="31">
        <v>1609.8019999999999</v>
      </c>
      <c r="AN21" s="31">
        <v>2398.5</v>
      </c>
      <c r="AO21" s="31">
        <v>3530.0549999999998</v>
      </c>
      <c r="AP21" s="31">
        <v>7685.77</v>
      </c>
      <c r="AR21" s="47" t="s">
        <v>17</v>
      </c>
      <c r="AS21" s="56">
        <v>0.44600000000000001</v>
      </c>
      <c r="AT21" s="56">
        <v>0.45100000000000001</v>
      </c>
      <c r="AU21" s="56">
        <v>0.47299999999999998</v>
      </c>
      <c r="AV21" s="56">
        <v>0.47399999999999998</v>
      </c>
      <c r="AW21" s="56">
        <v>0.47099999999999997</v>
      </c>
      <c r="AX21" s="56">
        <v>0.48099999999999998</v>
      </c>
      <c r="AY21" s="56">
        <v>0.46800000000000003</v>
      </c>
      <c r="AZ21" s="56">
        <v>0.47199999999999998</v>
      </c>
      <c r="BA21" s="56">
        <v>0.48299999999999998</v>
      </c>
      <c r="BB21" s="56">
        <v>0.46200000000000002</v>
      </c>
      <c r="BC21" s="56">
        <v>0.47</v>
      </c>
      <c r="BD21" s="56">
        <v>0.45900000000000002</v>
      </c>
      <c r="BE21" s="56">
        <v>0.441</v>
      </c>
      <c r="BF21" s="56">
        <v>0.42</v>
      </c>
      <c r="BG21" s="56">
        <v>0.42499999999999999</v>
      </c>
      <c r="BH21" s="56">
        <v>0.42299999999999999</v>
      </c>
      <c r="BI21" s="56">
        <v>0.42599999999999999</v>
      </c>
      <c r="BJ21" s="56">
        <v>0.42299999999999999</v>
      </c>
    </row>
    <row r="22" spans="2:62" ht="12" customHeight="1" x14ac:dyDescent="0.3">
      <c r="B22" s="10" t="s">
        <v>11</v>
      </c>
      <c r="C22" s="23">
        <v>14461.64</v>
      </c>
      <c r="D22" s="23">
        <v>15015.15</v>
      </c>
      <c r="E22" s="23">
        <v>14729.13</v>
      </c>
      <c r="F22" s="23">
        <v>14566.45</v>
      </c>
      <c r="G22" s="23">
        <v>14594</v>
      </c>
      <c r="H22" s="23">
        <v>15028.14</v>
      </c>
      <c r="I22" s="23">
        <v>15273.1</v>
      </c>
      <c r="J22" s="23">
        <v>15792.4</v>
      </c>
      <c r="K22" s="23">
        <v>16044.25</v>
      </c>
      <c r="L22" s="23">
        <v>16007.63</v>
      </c>
      <c r="M22" s="23">
        <v>15011.75</v>
      </c>
      <c r="N22" s="23">
        <v>15534.95</v>
      </c>
      <c r="O22" s="23">
        <v>15922.9</v>
      </c>
      <c r="P22" s="23">
        <v>16324.43</v>
      </c>
      <c r="Q22" s="23">
        <v>16315.86</v>
      </c>
      <c r="R22" s="23">
        <v>16459.060000000001</v>
      </c>
      <c r="S22" s="23">
        <v>16667.84</v>
      </c>
      <c r="T22" s="23">
        <v>16831.13</v>
      </c>
      <c r="V22" s="30" t="s">
        <v>17</v>
      </c>
      <c r="W22" s="31">
        <v>1277.9380000000001</v>
      </c>
      <c r="X22" s="31">
        <v>2490.3440000000001</v>
      </c>
      <c r="Y22" s="31">
        <v>3970.0709999999999</v>
      </c>
      <c r="Z22" s="31">
        <v>6323.3329999999996</v>
      </c>
      <c r="AA22" s="31">
        <v>15730.7</v>
      </c>
      <c r="AB22" s="31">
        <v>1308.404</v>
      </c>
      <c r="AC22" s="31">
        <v>2626.0309999999999</v>
      </c>
      <c r="AD22" s="31">
        <v>4156.9639999999999</v>
      </c>
      <c r="AE22" s="31">
        <v>6619.8609999999999</v>
      </c>
      <c r="AF22" s="31">
        <v>16925.689999999999</v>
      </c>
      <c r="AG22" s="31">
        <v>1843.53</v>
      </c>
      <c r="AH22" s="31">
        <v>3678.6260000000002</v>
      </c>
      <c r="AI22" s="31">
        <v>5616.732</v>
      </c>
      <c r="AJ22" s="31">
        <v>8551.0859999999993</v>
      </c>
      <c r="AK22" s="31">
        <v>19470.900000000001</v>
      </c>
      <c r="AL22" s="31">
        <v>2079.4340000000002</v>
      </c>
      <c r="AM22" s="31">
        <v>4230.8440000000001</v>
      </c>
      <c r="AN22" s="31">
        <v>6342.5619999999999</v>
      </c>
      <c r="AO22" s="31">
        <v>9466.0480000000007</v>
      </c>
      <c r="AP22" s="31">
        <v>20325.13</v>
      </c>
      <c r="AR22" s="48" t="s">
        <v>18</v>
      </c>
      <c r="AS22" s="57">
        <v>0.47499999999999998</v>
      </c>
      <c r="AT22" s="57">
        <v>0.44600000000000001</v>
      </c>
      <c r="AU22" s="57">
        <v>0.47199999999999998</v>
      </c>
      <c r="AV22" s="57">
        <v>0.48099999999999998</v>
      </c>
      <c r="AW22" s="57">
        <v>0.47099999999999997</v>
      </c>
      <c r="AX22" s="57">
        <v>0.45200000000000001</v>
      </c>
      <c r="AY22" s="57">
        <v>0.48099999999999998</v>
      </c>
      <c r="AZ22" s="57">
        <v>0.443</v>
      </c>
      <c r="BA22" s="57">
        <v>0.42199999999999999</v>
      </c>
      <c r="BB22" s="57">
        <v>0.41099999999999998</v>
      </c>
      <c r="BC22" s="57">
        <v>0.41</v>
      </c>
      <c r="BD22" s="57">
        <v>0.39400000000000002</v>
      </c>
      <c r="BE22" s="57">
        <v>0.4</v>
      </c>
      <c r="BF22" s="57">
        <v>0.41499999999999998</v>
      </c>
      <c r="BG22" s="57">
        <v>0.41899999999999998</v>
      </c>
      <c r="BH22" s="57">
        <v>0.39800000000000002</v>
      </c>
      <c r="BI22" s="57">
        <v>0.40500000000000003</v>
      </c>
      <c r="BJ22" s="57">
        <v>0.432</v>
      </c>
    </row>
    <row r="23" spans="2:62" ht="12" customHeight="1" x14ac:dyDescent="0.3">
      <c r="B23" s="10" t="s">
        <v>12</v>
      </c>
      <c r="C23" s="23">
        <v>3371.65</v>
      </c>
      <c r="D23" s="23">
        <v>3456.0819999999999</v>
      </c>
      <c r="E23" s="23">
        <v>3506.819</v>
      </c>
      <c r="F23" s="23">
        <v>3484.7629999999999</v>
      </c>
      <c r="G23" s="23">
        <v>3525.4690000000001</v>
      </c>
      <c r="H23" s="23">
        <v>3664.6239999999998</v>
      </c>
      <c r="I23" s="23">
        <v>3772.0949999999998</v>
      </c>
      <c r="J23" s="23">
        <v>3864.694</v>
      </c>
      <c r="K23" s="23">
        <v>4008.0079999999998</v>
      </c>
      <c r="L23" s="23">
        <v>4092.0619999999999</v>
      </c>
      <c r="M23" s="23">
        <v>3906.989</v>
      </c>
      <c r="N23" s="23">
        <v>4028.712</v>
      </c>
      <c r="O23" s="23">
        <v>4231.4979999999996</v>
      </c>
      <c r="P23" s="23">
        <v>4453.2529999999997</v>
      </c>
      <c r="Q23" s="23">
        <v>4618.7269999999999</v>
      </c>
      <c r="R23" s="23">
        <v>4784.8310000000001</v>
      </c>
      <c r="S23" s="23">
        <v>4960.9129999999996</v>
      </c>
      <c r="T23" s="23">
        <v>5136.8419999999996</v>
      </c>
      <c r="V23" s="30" t="s">
        <v>18</v>
      </c>
      <c r="W23" s="31">
        <v>575.55430000000001</v>
      </c>
      <c r="X23" s="31">
        <v>1234.104</v>
      </c>
      <c r="Y23" s="31">
        <v>1925.345</v>
      </c>
      <c r="Z23" s="31">
        <v>3038.672</v>
      </c>
      <c r="AA23" s="31">
        <v>7763.69</v>
      </c>
      <c r="AB23" s="31">
        <v>1127.3030000000001</v>
      </c>
      <c r="AC23" s="31">
        <v>2199.6640000000002</v>
      </c>
      <c r="AD23" s="31">
        <v>3266.3429999999998</v>
      </c>
      <c r="AE23" s="31">
        <v>4853.634</v>
      </c>
      <c r="AF23" s="31">
        <v>10634.46</v>
      </c>
      <c r="AG23" s="31">
        <v>1184.9949999999999</v>
      </c>
      <c r="AH23" s="31">
        <v>2303.5100000000002</v>
      </c>
      <c r="AI23" s="31">
        <v>3472.37</v>
      </c>
      <c r="AJ23" s="31">
        <v>5110.4870000000001</v>
      </c>
      <c r="AK23" s="31">
        <v>10206.36</v>
      </c>
      <c r="AL23" s="31">
        <v>812.18409999999994</v>
      </c>
      <c r="AM23" s="31">
        <v>1579.2919999999999</v>
      </c>
      <c r="AN23" s="31">
        <v>2426.078</v>
      </c>
      <c r="AO23" s="31">
        <v>3512.9110000000001</v>
      </c>
      <c r="AP23" s="31">
        <v>7820.402</v>
      </c>
      <c r="AR23" s="45" t="s">
        <v>116</v>
      </c>
    </row>
    <row r="24" spans="2:62" ht="12" customHeight="1" x14ac:dyDescent="0.3">
      <c r="B24" s="10" t="s">
        <v>13</v>
      </c>
      <c r="C24" s="23">
        <v>10496.99</v>
      </c>
      <c r="D24" s="23">
        <v>10571.57</v>
      </c>
      <c r="E24" s="23">
        <v>10428.09</v>
      </c>
      <c r="F24" s="23">
        <v>10458.86</v>
      </c>
      <c r="G24" s="23">
        <v>10695.25</v>
      </c>
      <c r="H24" s="23">
        <v>11287.43</v>
      </c>
      <c r="I24" s="23">
        <v>11877.81</v>
      </c>
      <c r="J24" s="23">
        <v>12671.77</v>
      </c>
      <c r="K24" s="23">
        <v>13936.02</v>
      </c>
      <c r="L24" s="23">
        <v>14867.27</v>
      </c>
      <c r="M24" s="23">
        <v>14838.55</v>
      </c>
      <c r="N24" s="23">
        <v>15419.34</v>
      </c>
      <c r="O24" s="23">
        <v>16939.88</v>
      </c>
      <c r="P24" s="23">
        <v>18183.88</v>
      </c>
      <c r="Q24" s="23">
        <v>19057.45</v>
      </c>
      <c r="R24" s="23">
        <v>19871.84</v>
      </c>
      <c r="S24" s="23">
        <v>20674.3</v>
      </c>
      <c r="T24" s="23">
        <v>21334.94</v>
      </c>
      <c r="V24" s="32" t="s">
        <v>109</v>
      </c>
      <c r="W24" s="33">
        <v>559.88369999999998</v>
      </c>
      <c r="X24" s="33">
        <v>1251.749</v>
      </c>
      <c r="Y24" s="33">
        <v>2075.9580000000001</v>
      </c>
      <c r="Z24" s="33">
        <v>3484.453</v>
      </c>
      <c r="AA24" s="33">
        <v>11542.78</v>
      </c>
      <c r="AB24" s="33">
        <v>755.10540000000003</v>
      </c>
      <c r="AC24" s="33">
        <v>1632.4549999999999</v>
      </c>
      <c r="AD24" s="33">
        <v>2655.049</v>
      </c>
      <c r="AE24" s="33">
        <v>4286.2560000000003</v>
      </c>
      <c r="AF24" s="33">
        <v>12866.33</v>
      </c>
      <c r="AG24" s="33">
        <v>889.6345</v>
      </c>
      <c r="AH24" s="33">
        <v>1923.317</v>
      </c>
      <c r="AI24" s="33">
        <v>3066.4189999999999</v>
      </c>
      <c r="AJ24" s="33">
        <v>4816.277</v>
      </c>
      <c r="AK24" s="33">
        <v>13514.85</v>
      </c>
      <c r="AL24" s="33">
        <v>983.40049999999997</v>
      </c>
      <c r="AM24" s="33">
        <v>2105.933</v>
      </c>
      <c r="AN24" s="33">
        <v>3350.0880000000002</v>
      </c>
      <c r="AO24" s="33">
        <v>5122.1980000000003</v>
      </c>
      <c r="AP24" s="33">
        <v>14219.07</v>
      </c>
    </row>
    <row r="25" spans="2:62" ht="12" customHeight="1" x14ac:dyDescent="0.3">
      <c r="B25" s="10" t="s">
        <v>15</v>
      </c>
      <c r="C25" s="23">
        <v>6355.7030000000004</v>
      </c>
      <c r="D25" s="23">
        <v>6084.7910000000002</v>
      </c>
      <c r="E25" s="23">
        <v>5918.0569999999998</v>
      </c>
      <c r="F25" s="23">
        <v>5807.2460000000001</v>
      </c>
      <c r="G25" s="23">
        <v>5950.8490000000002</v>
      </c>
      <c r="H25" s="23">
        <v>6088.3040000000001</v>
      </c>
      <c r="I25" s="23">
        <v>6119.7510000000002</v>
      </c>
      <c r="J25" s="23">
        <v>6318.7510000000002</v>
      </c>
      <c r="K25" s="23">
        <v>6568.2529999999997</v>
      </c>
      <c r="L25" s="23">
        <v>6892.4089999999997</v>
      </c>
      <c r="M25" s="23">
        <v>6531.8860000000004</v>
      </c>
      <c r="N25" s="23">
        <v>7289.5140000000001</v>
      </c>
      <c r="O25" s="23">
        <v>7504.6540000000005</v>
      </c>
      <c r="P25" s="23">
        <v>7312.41</v>
      </c>
      <c r="Q25" s="23">
        <v>8227.2150000000001</v>
      </c>
      <c r="R25" s="23">
        <v>8501.5439999999999</v>
      </c>
      <c r="S25" s="23">
        <v>8639.2870000000003</v>
      </c>
      <c r="T25" s="23">
        <v>8877.6059999999998</v>
      </c>
      <c r="V25" s="45" t="s">
        <v>116</v>
      </c>
    </row>
    <row r="26" spans="2:62" ht="12" customHeight="1" x14ac:dyDescent="0.3">
      <c r="B26" s="10" t="s">
        <v>14</v>
      </c>
      <c r="C26" s="23">
        <v>6479.4740000000002</v>
      </c>
      <c r="D26" s="23">
        <v>6563.268</v>
      </c>
      <c r="E26" s="23">
        <v>6516.6930000000002</v>
      </c>
      <c r="F26" s="23">
        <v>6784.2219999999998</v>
      </c>
      <c r="G26" s="23">
        <v>6978.57</v>
      </c>
      <c r="H26" s="23">
        <v>7234.491</v>
      </c>
      <c r="I26" s="23">
        <v>7595.2719999999999</v>
      </c>
      <c r="J26" s="23">
        <v>8067.8980000000001</v>
      </c>
      <c r="K26" s="23">
        <v>8649.0810000000001</v>
      </c>
      <c r="L26" s="23">
        <v>9323.3539999999994</v>
      </c>
      <c r="M26" s="23">
        <v>9308.6749999999993</v>
      </c>
      <c r="N26" s="23">
        <v>9956.5570000000007</v>
      </c>
      <c r="O26" s="23">
        <v>10449.09</v>
      </c>
      <c r="P26" s="23">
        <v>10943.92</v>
      </c>
      <c r="Q26" s="23">
        <v>11430.26</v>
      </c>
      <c r="R26" s="23">
        <v>11545.39</v>
      </c>
      <c r="S26" s="23">
        <v>11767.52</v>
      </c>
      <c r="T26" s="23">
        <v>12071.59</v>
      </c>
    </row>
    <row r="27" spans="2:62" ht="12" customHeight="1" x14ac:dyDescent="0.3">
      <c r="B27" s="10" t="s">
        <v>96</v>
      </c>
      <c r="C27" s="23">
        <v>9850.0740000000005</v>
      </c>
      <c r="D27" s="23">
        <v>9731.0589999999993</v>
      </c>
      <c r="E27" s="23">
        <v>10060.19</v>
      </c>
      <c r="F27" s="23">
        <v>10377.549999999999</v>
      </c>
      <c r="G27" s="23">
        <v>10882.13</v>
      </c>
      <c r="H27" s="23">
        <v>11761.78</v>
      </c>
      <c r="I27" s="23">
        <v>12168.33</v>
      </c>
      <c r="J27" s="23">
        <v>12501.53</v>
      </c>
      <c r="K27" s="23">
        <v>13001.38</v>
      </c>
      <c r="L27" s="23">
        <v>13397.02</v>
      </c>
      <c r="M27" s="23">
        <v>13655.74</v>
      </c>
      <c r="N27" s="23">
        <v>14211.88</v>
      </c>
      <c r="O27" s="23">
        <v>14887.94</v>
      </c>
      <c r="P27" s="23">
        <v>15132.25</v>
      </c>
      <c r="Q27" s="23">
        <v>15419.31</v>
      </c>
      <c r="R27" s="23">
        <v>15323.2</v>
      </c>
      <c r="S27" s="23">
        <v>14766.8</v>
      </c>
      <c r="T27" s="23">
        <v>13113.86</v>
      </c>
    </row>
    <row r="28" spans="2:62" ht="12" customHeight="1" x14ac:dyDescent="0.3">
      <c r="B28" s="10" t="s">
        <v>97</v>
      </c>
      <c r="C28" s="23">
        <v>17184.490000000002</v>
      </c>
      <c r="D28" s="23">
        <v>18323.96</v>
      </c>
      <c r="E28" s="23">
        <v>19021.849999999999</v>
      </c>
      <c r="F28" s="23">
        <v>20443.88</v>
      </c>
      <c r="G28" s="23">
        <v>23283.02</v>
      </c>
      <c r="H28" s="23">
        <v>25007.67</v>
      </c>
      <c r="I28" s="23">
        <v>26429.35</v>
      </c>
      <c r="J28" s="23">
        <v>29777.57</v>
      </c>
      <c r="K28" s="23">
        <v>31047.54</v>
      </c>
      <c r="L28" s="23">
        <v>31951.02</v>
      </c>
      <c r="M28" s="23">
        <v>30403.81</v>
      </c>
      <c r="N28" s="23">
        <v>31260.91</v>
      </c>
      <c r="O28" s="23">
        <v>31012.720000000001</v>
      </c>
      <c r="P28" s="23">
        <v>31254.79</v>
      </c>
      <c r="Q28" s="23">
        <v>31925.78</v>
      </c>
      <c r="R28" s="23">
        <v>31595.56</v>
      </c>
      <c r="S28" s="23">
        <v>31283.46</v>
      </c>
      <c r="T28" s="23">
        <v>29578.959999999999</v>
      </c>
    </row>
    <row r="29" spans="2:62" ht="12" customHeight="1" x14ac:dyDescent="0.3">
      <c r="B29" s="44" t="s">
        <v>17</v>
      </c>
      <c r="C29" s="26">
        <v>13175.44</v>
      </c>
      <c r="D29" s="26">
        <v>12874.76</v>
      </c>
      <c r="E29" s="26">
        <v>12358.04</v>
      </c>
      <c r="F29" s="26">
        <v>11400.22</v>
      </c>
      <c r="G29" s="26">
        <v>11499.41</v>
      </c>
      <c r="H29" s="26">
        <v>12080.46</v>
      </c>
      <c r="I29" s="26">
        <v>12975.76</v>
      </c>
      <c r="J29" s="26">
        <v>13485.55</v>
      </c>
      <c r="K29" s="26">
        <v>14330.29</v>
      </c>
      <c r="L29" s="26">
        <v>15307.86</v>
      </c>
      <c r="M29" s="26">
        <v>15900.83</v>
      </c>
      <c r="N29" s="26">
        <v>17082.400000000001</v>
      </c>
      <c r="O29" s="26">
        <v>17904.75</v>
      </c>
      <c r="P29" s="26">
        <v>18477.38</v>
      </c>
      <c r="Q29" s="26">
        <v>19270.580000000002</v>
      </c>
      <c r="R29" s="26">
        <v>19827.560000000001</v>
      </c>
      <c r="S29" s="26">
        <v>19831.45</v>
      </c>
      <c r="T29" s="26">
        <v>20046.93</v>
      </c>
    </row>
    <row r="30" spans="2:62" ht="12" customHeight="1" x14ac:dyDescent="0.3">
      <c r="B30" s="45" t="s">
        <v>115</v>
      </c>
    </row>
  </sheetData>
  <mergeCells count="4">
    <mergeCell ref="W4:AA4"/>
    <mergeCell ref="AB4:AF4"/>
    <mergeCell ref="AG4:AK4"/>
    <mergeCell ref="AL4:AP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184267-B570-4FA0-B092-2849F2B24BA3}">
  <dimension ref="B1:BH132"/>
  <sheetViews>
    <sheetView topLeftCell="W1" workbookViewId="0">
      <selection activeCell="L25" sqref="L25"/>
    </sheetView>
  </sheetViews>
  <sheetFormatPr defaultColWidth="9.109375" defaultRowHeight="12" customHeight="1" x14ac:dyDescent="0.3"/>
  <cols>
    <col min="1" max="1" width="3.33203125" style="4" customWidth="1"/>
    <col min="2" max="2" width="6.33203125" style="4" customWidth="1"/>
    <col min="3" max="20" width="5.44140625" style="4" customWidth="1"/>
    <col min="21" max="21" width="3.33203125" style="4" customWidth="1"/>
    <col min="22" max="22" width="6.5546875" style="4" customWidth="1"/>
    <col min="23" max="40" width="5.5546875" style="4" customWidth="1"/>
    <col min="41" max="41" width="3.33203125" style="4" customWidth="1"/>
    <col min="42" max="42" width="9.109375" style="4"/>
    <col min="43" max="60" width="4.6640625" style="4" customWidth="1"/>
    <col min="61" max="16384" width="9.109375" style="4"/>
  </cols>
  <sheetData>
    <row r="1" spans="2:60" ht="13.8" x14ac:dyDescent="0.3">
      <c r="B1" s="49" t="s">
        <v>272</v>
      </c>
    </row>
    <row r="3" spans="2:60" ht="12" customHeight="1" x14ac:dyDescent="0.3">
      <c r="B3" s="4" t="s">
        <v>143</v>
      </c>
      <c r="V3" s="4" t="s">
        <v>144</v>
      </c>
      <c r="AP3" s="4" t="s">
        <v>147</v>
      </c>
      <c r="AR3" s="36"/>
      <c r="AS3" s="37"/>
      <c r="AT3" s="37"/>
      <c r="AU3" s="37"/>
      <c r="AV3" s="37"/>
      <c r="AW3" s="37"/>
      <c r="AX3" s="37"/>
      <c r="AY3" s="37"/>
      <c r="AZ3" s="37"/>
      <c r="BA3" s="37"/>
      <c r="BB3" s="37"/>
      <c r="BC3" s="37"/>
      <c r="BD3" s="37"/>
      <c r="BE3" s="37"/>
      <c r="BF3" s="37"/>
      <c r="BG3" s="37"/>
      <c r="BH3" s="37"/>
    </row>
    <row r="4" spans="2:60" ht="12" customHeight="1" x14ac:dyDescent="0.3">
      <c r="B4" s="41"/>
      <c r="C4" s="42">
        <v>1999</v>
      </c>
      <c r="D4" s="42">
        <v>2000</v>
      </c>
      <c r="E4" s="42">
        <v>2001</v>
      </c>
      <c r="F4" s="42">
        <v>2002</v>
      </c>
      <c r="G4" s="42">
        <v>2003</v>
      </c>
      <c r="H4" s="42">
        <v>2004</v>
      </c>
      <c r="I4" s="42">
        <v>2005</v>
      </c>
      <c r="J4" s="42">
        <v>2006</v>
      </c>
      <c r="K4" s="42">
        <v>2007</v>
      </c>
      <c r="L4" s="42">
        <v>2008</v>
      </c>
      <c r="M4" s="42">
        <v>2009</v>
      </c>
      <c r="N4" s="42">
        <v>2010</v>
      </c>
      <c r="O4" s="42">
        <v>2011</v>
      </c>
      <c r="P4" s="42">
        <v>2012</v>
      </c>
      <c r="Q4" s="42">
        <v>2013</v>
      </c>
      <c r="R4" s="42">
        <v>2014</v>
      </c>
      <c r="S4" s="42">
        <v>2015</v>
      </c>
      <c r="T4" s="42">
        <v>2016</v>
      </c>
      <c r="V4" s="41"/>
      <c r="W4" s="42">
        <v>1999</v>
      </c>
      <c r="X4" s="42">
        <v>2000</v>
      </c>
      <c r="Y4" s="42">
        <v>2001</v>
      </c>
      <c r="Z4" s="42">
        <v>2002</v>
      </c>
      <c r="AA4" s="42">
        <v>2003</v>
      </c>
      <c r="AB4" s="42">
        <v>2004</v>
      </c>
      <c r="AC4" s="42">
        <v>2005</v>
      </c>
      <c r="AD4" s="42">
        <v>2006</v>
      </c>
      <c r="AE4" s="42">
        <v>2007</v>
      </c>
      <c r="AF4" s="42">
        <v>2008</v>
      </c>
      <c r="AG4" s="42">
        <v>2009</v>
      </c>
      <c r="AH4" s="42">
        <v>2010</v>
      </c>
      <c r="AI4" s="42">
        <v>2011</v>
      </c>
      <c r="AJ4" s="42">
        <v>2012</v>
      </c>
      <c r="AK4" s="42">
        <v>2013</v>
      </c>
      <c r="AL4" s="42">
        <v>2014</v>
      </c>
      <c r="AM4" s="42">
        <v>2015</v>
      </c>
      <c r="AN4" s="42">
        <v>2016</v>
      </c>
      <c r="AP4" s="41"/>
      <c r="AQ4" s="42">
        <v>1999</v>
      </c>
      <c r="AR4" s="42">
        <v>2000</v>
      </c>
      <c r="AS4" s="42">
        <v>2001</v>
      </c>
      <c r="AT4" s="42">
        <v>2002</v>
      </c>
      <c r="AU4" s="42">
        <v>2003</v>
      </c>
      <c r="AV4" s="42">
        <v>2004</v>
      </c>
      <c r="AW4" s="42">
        <v>2005</v>
      </c>
      <c r="AX4" s="42">
        <v>2006</v>
      </c>
      <c r="AY4" s="42">
        <v>2007</v>
      </c>
      <c r="AZ4" s="42">
        <v>2008</v>
      </c>
      <c r="BA4" s="42">
        <v>2009</v>
      </c>
      <c r="BB4" s="42">
        <v>2010</v>
      </c>
      <c r="BC4" s="42">
        <v>2011</v>
      </c>
      <c r="BD4" s="42">
        <v>2012</v>
      </c>
      <c r="BE4" s="42">
        <v>2013</v>
      </c>
      <c r="BF4" s="42">
        <v>2014</v>
      </c>
      <c r="BG4" s="42">
        <v>2015</v>
      </c>
      <c r="BH4" s="42">
        <v>2016</v>
      </c>
    </row>
    <row r="5" spans="2:60" ht="12" customHeight="1" x14ac:dyDescent="0.3">
      <c r="B5" s="43" t="s">
        <v>0</v>
      </c>
      <c r="C5" s="28">
        <v>20.625</v>
      </c>
      <c r="D5" s="28">
        <v>22.806999999999999</v>
      </c>
      <c r="E5" s="28">
        <v>27.841000000000001</v>
      </c>
      <c r="F5" s="28">
        <v>37.881</v>
      </c>
      <c r="G5" s="28">
        <v>32.94</v>
      </c>
      <c r="H5" s="28">
        <v>25.498000000000001</v>
      </c>
      <c r="I5" s="28">
        <v>20.696999999999999</v>
      </c>
      <c r="J5" s="28">
        <v>16.748999999999999</v>
      </c>
      <c r="K5" s="28">
        <v>11.269</v>
      </c>
      <c r="L5" s="28">
        <v>11.132</v>
      </c>
      <c r="M5" s="28">
        <v>8.673</v>
      </c>
      <c r="N5" s="28">
        <v>5.4749999999999996</v>
      </c>
      <c r="O5" s="28">
        <v>3.0590000000000002</v>
      </c>
      <c r="P5" s="28">
        <v>2.5830000000000002</v>
      </c>
      <c r="Q5" s="28">
        <v>1.82</v>
      </c>
      <c r="R5" s="28">
        <v>1.5589999999999999</v>
      </c>
      <c r="S5" s="28"/>
      <c r="T5" s="28">
        <v>3.1419999999999999</v>
      </c>
      <c r="V5" s="46" t="s">
        <v>0</v>
      </c>
      <c r="W5" s="28">
        <v>37.743000000000002</v>
      </c>
      <c r="X5" s="28">
        <v>39.771000000000001</v>
      </c>
      <c r="Y5" s="28">
        <v>45.335999999999999</v>
      </c>
      <c r="Z5" s="28">
        <v>56.366</v>
      </c>
      <c r="AA5" s="28">
        <v>51.645000000000003</v>
      </c>
      <c r="AB5" s="28">
        <v>42.280999999999999</v>
      </c>
      <c r="AC5" s="28">
        <v>37.354999999999997</v>
      </c>
      <c r="AD5" s="28">
        <v>31.446999999999999</v>
      </c>
      <c r="AE5" s="28">
        <v>24.260999999999999</v>
      </c>
      <c r="AF5" s="28">
        <v>22.129000000000001</v>
      </c>
      <c r="AG5" s="28">
        <v>17.766999999999999</v>
      </c>
      <c r="AH5" s="28">
        <v>13.404999999999999</v>
      </c>
      <c r="AI5" s="28">
        <v>9.27</v>
      </c>
      <c r="AJ5" s="28">
        <v>6.62</v>
      </c>
      <c r="AK5" s="28">
        <v>4.8719999999999999</v>
      </c>
      <c r="AL5" s="28">
        <v>4.3760000000000003</v>
      </c>
      <c r="AM5" s="28"/>
      <c r="AN5" s="28">
        <v>6.0330000000000004</v>
      </c>
      <c r="AP5" s="43" t="s">
        <v>0</v>
      </c>
      <c r="AQ5" s="58">
        <v>1.2030000000000001</v>
      </c>
      <c r="AR5" s="58">
        <v>0.98499999999999999</v>
      </c>
      <c r="AS5" s="58">
        <v>1.0089999999999999</v>
      </c>
      <c r="AT5" s="58">
        <v>0.51500000000000001</v>
      </c>
      <c r="AU5" s="58">
        <v>0.40899999999999997</v>
      </c>
      <c r="AV5" s="58">
        <v>0.51300000000000001</v>
      </c>
      <c r="AW5" s="58">
        <v>0.69699999999999995</v>
      </c>
      <c r="AX5" s="58">
        <v>0.88800000000000001</v>
      </c>
      <c r="AY5" s="58">
        <v>1.3120000000000001</v>
      </c>
      <c r="AZ5" s="58">
        <v>1.1839999999999999</v>
      </c>
      <c r="BA5" s="58">
        <v>1.9370000000000001</v>
      </c>
      <c r="BB5" s="58">
        <v>2.5659999999999998</v>
      </c>
      <c r="BC5" s="58">
        <v>3.6960000000000002</v>
      </c>
      <c r="BD5" s="58">
        <v>4.9690000000000003</v>
      </c>
      <c r="BE5" s="58">
        <v>6.8479999999999999</v>
      </c>
      <c r="BF5" s="58">
        <v>7.8280000000000003</v>
      </c>
      <c r="BG5" s="58"/>
      <c r="BH5" s="58">
        <v>11.632</v>
      </c>
    </row>
    <row r="6" spans="2:60" ht="12" customHeight="1" x14ac:dyDescent="0.3">
      <c r="B6" s="10" t="s">
        <v>1</v>
      </c>
      <c r="C6" s="30">
        <v>39.658999999999999</v>
      </c>
      <c r="D6" s="30">
        <v>40.488</v>
      </c>
      <c r="E6" s="30">
        <v>35.826000000000001</v>
      </c>
      <c r="F6" s="30">
        <v>38.302999999999997</v>
      </c>
      <c r="G6" s="30">
        <v>28.344000000000001</v>
      </c>
      <c r="H6" s="30"/>
      <c r="I6" s="30">
        <v>34.423000000000002</v>
      </c>
      <c r="J6" s="30">
        <v>32.743000000000002</v>
      </c>
      <c r="K6" s="30">
        <v>31.286000000000001</v>
      </c>
      <c r="L6" s="30">
        <v>23.56</v>
      </c>
      <c r="M6" s="30">
        <v>21.137</v>
      </c>
      <c r="N6" s="30"/>
      <c r="O6" s="30">
        <v>16.956</v>
      </c>
      <c r="P6" s="30">
        <v>18.065999999999999</v>
      </c>
      <c r="Q6" s="30">
        <v>15.659000000000001</v>
      </c>
      <c r="R6" s="30">
        <v>15.473000000000001</v>
      </c>
      <c r="S6" s="30">
        <v>14.972</v>
      </c>
      <c r="T6" s="30"/>
      <c r="V6" s="47" t="s">
        <v>1</v>
      </c>
      <c r="W6" s="30">
        <v>54.54</v>
      </c>
      <c r="X6" s="30">
        <v>58.22</v>
      </c>
      <c r="Y6" s="30">
        <v>54.124000000000002</v>
      </c>
      <c r="Z6" s="30">
        <v>54.722000000000001</v>
      </c>
      <c r="AA6" s="30">
        <v>45.515999999999998</v>
      </c>
      <c r="AB6" s="30"/>
      <c r="AC6" s="30">
        <v>52.033000000000001</v>
      </c>
      <c r="AD6" s="30">
        <v>48.058999999999997</v>
      </c>
      <c r="AE6" s="30">
        <v>46.271000000000001</v>
      </c>
      <c r="AF6" s="30">
        <v>39.005000000000003</v>
      </c>
      <c r="AG6" s="30">
        <v>35.046999999999997</v>
      </c>
      <c r="AH6" s="30"/>
      <c r="AI6" s="30">
        <v>29.379000000000001</v>
      </c>
      <c r="AJ6" s="30">
        <v>29.978999999999999</v>
      </c>
      <c r="AK6" s="30">
        <v>26.809000000000001</v>
      </c>
      <c r="AL6" s="30">
        <v>27.050999999999998</v>
      </c>
      <c r="AM6" s="30">
        <v>27.893000000000001</v>
      </c>
      <c r="AN6" s="30"/>
      <c r="AP6" s="10" t="s">
        <v>1</v>
      </c>
      <c r="AQ6" s="22">
        <v>0.81899999999999995</v>
      </c>
      <c r="AR6" s="22">
        <v>1.3109999999999999</v>
      </c>
      <c r="AS6" s="22">
        <v>1.071</v>
      </c>
      <c r="AT6" s="22">
        <v>1.508</v>
      </c>
      <c r="AU6" s="22">
        <v>2.363</v>
      </c>
      <c r="AV6" s="22"/>
      <c r="AW6" s="22">
        <v>1.075</v>
      </c>
      <c r="AX6" s="22">
        <v>1.32</v>
      </c>
      <c r="AY6" s="22">
        <v>1.234</v>
      </c>
      <c r="AZ6" s="22">
        <v>1.306</v>
      </c>
      <c r="BA6" s="22">
        <v>0.94599999999999995</v>
      </c>
      <c r="BB6" s="22"/>
      <c r="BC6" s="22">
        <v>0.98499999999999999</v>
      </c>
      <c r="BD6" s="22">
        <v>0.83499999999999996</v>
      </c>
      <c r="BE6" s="22">
        <v>1.6220000000000001</v>
      </c>
      <c r="BF6" s="22">
        <v>1.379</v>
      </c>
      <c r="BG6" s="22">
        <v>1.002</v>
      </c>
      <c r="BH6" s="22"/>
    </row>
    <row r="7" spans="2:60" ht="12" customHeight="1" x14ac:dyDescent="0.3">
      <c r="B7" s="10" t="s">
        <v>2</v>
      </c>
      <c r="C7" s="30">
        <v>28.472000000000001</v>
      </c>
      <c r="D7" s="30"/>
      <c r="E7" s="30">
        <v>26.452000000000002</v>
      </c>
      <c r="F7" s="30">
        <v>25.71</v>
      </c>
      <c r="G7" s="30">
        <v>26.923999999999999</v>
      </c>
      <c r="H7" s="30">
        <v>24.4</v>
      </c>
      <c r="I7" s="30">
        <v>22.585000000000001</v>
      </c>
      <c r="J7" s="30">
        <v>20.606999999999999</v>
      </c>
      <c r="K7" s="30">
        <v>17.940000000000001</v>
      </c>
      <c r="L7" s="30">
        <v>15.484</v>
      </c>
      <c r="M7" s="30">
        <v>14.803000000000001</v>
      </c>
      <c r="N7" s="30"/>
      <c r="O7" s="30">
        <v>12.662000000000001</v>
      </c>
      <c r="P7" s="30">
        <v>10.407</v>
      </c>
      <c r="Q7" s="30">
        <v>10.276999999999999</v>
      </c>
      <c r="R7" s="30">
        <v>8.9670000000000005</v>
      </c>
      <c r="S7" s="30">
        <v>10.515000000000001</v>
      </c>
      <c r="T7" s="30"/>
      <c r="V7" s="47" t="s">
        <v>2</v>
      </c>
      <c r="W7" s="30">
        <v>44.222999999999999</v>
      </c>
      <c r="X7" s="30"/>
      <c r="Y7" s="30">
        <v>43.034999999999997</v>
      </c>
      <c r="Z7" s="30">
        <v>42.54</v>
      </c>
      <c r="AA7" s="30">
        <v>43.372</v>
      </c>
      <c r="AB7" s="30">
        <v>41.241999999999997</v>
      </c>
      <c r="AC7" s="30">
        <v>38.896999999999998</v>
      </c>
      <c r="AD7" s="30">
        <v>35.939</v>
      </c>
      <c r="AE7" s="30">
        <v>34.420999999999999</v>
      </c>
      <c r="AF7" s="30">
        <v>30.757000000000001</v>
      </c>
      <c r="AG7" s="30">
        <v>27.919</v>
      </c>
      <c r="AH7" s="30"/>
      <c r="AI7" s="30">
        <v>25.231000000000002</v>
      </c>
      <c r="AJ7" s="30">
        <v>22.071000000000002</v>
      </c>
      <c r="AK7" s="30">
        <v>21.082999999999998</v>
      </c>
      <c r="AL7" s="30">
        <v>19.244</v>
      </c>
      <c r="AM7" s="30">
        <v>21.184999999999999</v>
      </c>
      <c r="AN7" s="30"/>
      <c r="AP7" s="10" t="s">
        <v>2</v>
      </c>
      <c r="AQ7" s="22">
        <v>2.363</v>
      </c>
      <c r="AR7" s="22"/>
      <c r="AS7" s="22">
        <v>2.4060000000000001</v>
      </c>
      <c r="AT7" s="22">
        <v>2.48</v>
      </c>
      <c r="AU7" s="22">
        <v>2.1629999999999998</v>
      </c>
      <c r="AV7" s="22">
        <v>2.1150000000000002</v>
      </c>
      <c r="AW7" s="22">
        <v>2.3439999999999999</v>
      </c>
      <c r="AX7" s="22">
        <v>2.64</v>
      </c>
      <c r="AY7" s="22">
        <v>2.5499999999999998</v>
      </c>
      <c r="AZ7" s="22">
        <v>2.875</v>
      </c>
      <c r="BA7" s="22">
        <v>2.9239999999999999</v>
      </c>
      <c r="BB7" s="22"/>
      <c r="BC7" s="22">
        <v>3.1480000000000001</v>
      </c>
      <c r="BD7" s="22">
        <v>3.45</v>
      </c>
      <c r="BE7" s="22">
        <v>3.597</v>
      </c>
      <c r="BF7" s="22">
        <v>3.8879999999999999</v>
      </c>
      <c r="BG7" s="22">
        <v>3.3</v>
      </c>
      <c r="BH7" s="22"/>
    </row>
    <row r="8" spans="2:60" ht="12" customHeight="1" x14ac:dyDescent="0.3">
      <c r="B8" s="10" t="s">
        <v>3</v>
      </c>
      <c r="C8" s="30"/>
      <c r="D8" s="30">
        <v>11.366</v>
      </c>
      <c r="E8" s="30"/>
      <c r="F8" s="30"/>
      <c r="G8" s="30">
        <v>9.8070000000000004</v>
      </c>
      <c r="H8" s="30"/>
      <c r="I8" s="30"/>
      <c r="J8" s="30">
        <v>6.157</v>
      </c>
      <c r="K8" s="30"/>
      <c r="L8" s="30"/>
      <c r="M8" s="30">
        <v>4.7450000000000001</v>
      </c>
      <c r="N8" s="30"/>
      <c r="O8" s="30">
        <v>4.1349999999999998</v>
      </c>
      <c r="P8" s="30"/>
      <c r="Q8" s="30">
        <v>2.782</v>
      </c>
      <c r="R8" s="30"/>
      <c r="S8" s="30">
        <v>2.6859999999999999</v>
      </c>
      <c r="T8" s="30"/>
      <c r="V8" s="47" t="s">
        <v>3</v>
      </c>
      <c r="W8" s="30"/>
      <c r="X8" s="30">
        <v>25.327000000000002</v>
      </c>
      <c r="Y8" s="30"/>
      <c r="Z8" s="30"/>
      <c r="AA8" s="30">
        <v>23.724</v>
      </c>
      <c r="AB8" s="30"/>
      <c r="AC8" s="30"/>
      <c r="AD8" s="30">
        <v>17.448</v>
      </c>
      <c r="AE8" s="30"/>
      <c r="AF8" s="30"/>
      <c r="AG8" s="30">
        <v>13.074999999999999</v>
      </c>
      <c r="AH8" s="30"/>
      <c r="AI8" s="30">
        <v>12.148999999999999</v>
      </c>
      <c r="AJ8" s="30"/>
      <c r="AK8" s="30">
        <v>8.1020000000000003</v>
      </c>
      <c r="AL8" s="30"/>
      <c r="AM8" s="30">
        <v>8.2260000000000009</v>
      </c>
      <c r="AN8" s="30"/>
      <c r="AP8" s="10" t="s">
        <v>3</v>
      </c>
      <c r="AQ8" s="22"/>
      <c r="AR8" s="22">
        <v>4.2699999999999996</v>
      </c>
      <c r="AS8" s="22"/>
      <c r="AT8" s="22"/>
      <c r="AU8" s="22">
        <v>4.1689999999999996</v>
      </c>
      <c r="AV8" s="22"/>
      <c r="AW8" s="22"/>
      <c r="AX8" s="22">
        <v>4.3419999999999996</v>
      </c>
      <c r="AY8" s="22"/>
      <c r="AZ8" s="22"/>
      <c r="BA8" s="22">
        <v>5.08</v>
      </c>
      <c r="BB8" s="22"/>
      <c r="BC8" s="22">
        <v>5.9619999999999997</v>
      </c>
      <c r="BD8" s="22"/>
      <c r="BE8" s="22">
        <v>7.0090000000000003</v>
      </c>
      <c r="BF8" s="22"/>
      <c r="BG8" s="22">
        <v>5.2060000000000004</v>
      </c>
      <c r="BH8" s="22"/>
    </row>
    <row r="9" spans="2:60" ht="12" customHeight="1" x14ac:dyDescent="0.3">
      <c r="B9" s="10" t="s">
        <v>4</v>
      </c>
      <c r="C9" s="30">
        <v>35.07</v>
      </c>
      <c r="D9" s="30">
        <v>37.911999999999999</v>
      </c>
      <c r="E9" s="30">
        <v>40.438000000000002</v>
      </c>
      <c r="F9" s="30">
        <v>35.482999999999997</v>
      </c>
      <c r="G9" s="30">
        <v>32.356000000000002</v>
      </c>
      <c r="H9" s="30">
        <v>34.371000000000002</v>
      </c>
      <c r="I9" s="30">
        <v>29.073</v>
      </c>
      <c r="J9" s="30"/>
      <c r="K9" s="30"/>
      <c r="L9" s="30">
        <v>26.48</v>
      </c>
      <c r="M9" s="30">
        <v>25.236999999999998</v>
      </c>
      <c r="N9" s="30">
        <v>22.291</v>
      </c>
      <c r="O9" s="30">
        <v>19.57</v>
      </c>
      <c r="P9" s="30">
        <v>19.960999999999999</v>
      </c>
      <c r="Q9" s="30">
        <v>17.068999999999999</v>
      </c>
      <c r="R9" s="30">
        <v>16.61</v>
      </c>
      <c r="S9" s="30">
        <v>16.084</v>
      </c>
      <c r="T9" s="30">
        <v>15.122</v>
      </c>
      <c r="V9" s="47" t="s">
        <v>4</v>
      </c>
      <c r="W9" s="30">
        <v>54.712000000000003</v>
      </c>
      <c r="X9" s="30">
        <v>57.838000000000001</v>
      </c>
      <c r="Y9" s="30">
        <v>60.84</v>
      </c>
      <c r="Z9" s="30">
        <v>53.96</v>
      </c>
      <c r="AA9" s="30">
        <v>53.161000000000001</v>
      </c>
      <c r="AB9" s="30">
        <v>53.523000000000003</v>
      </c>
      <c r="AC9" s="30">
        <v>48.767000000000003</v>
      </c>
      <c r="AD9" s="30"/>
      <c r="AE9" s="30"/>
      <c r="AF9" s="30">
        <v>42.225999999999999</v>
      </c>
      <c r="AG9" s="30">
        <v>42.107999999999997</v>
      </c>
      <c r="AH9" s="30">
        <v>38.661000000000001</v>
      </c>
      <c r="AI9" s="30">
        <v>35.307000000000002</v>
      </c>
      <c r="AJ9" s="30">
        <v>35.103999999999999</v>
      </c>
      <c r="AK9" s="30">
        <v>32.183</v>
      </c>
      <c r="AL9" s="30">
        <v>30.327999999999999</v>
      </c>
      <c r="AM9" s="30">
        <v>30.280999999999999</v>
      </c>
      <c r="AN9" s="30">
        <v>29.861000000000001</v>
      </c>
      <c r="AP9" s="10" t="s">
        <v>4</v>
      </c>
      <c r="AQ9" s="22">
        <v>1.343</v>
      </c>
      <c r="AR9" s="22">
        <v>1.2809999999999999</v>
      </c>
      <c r="AS9" s="22">
        <v>1.1259999999999999</v>
      </c>
      <c r="AT9" s="22">
        <v>1.4870000000000001</v>
      </c>
      <c r="AU9" s="22">
        <v>1.3340000000000001</v>
      </c>
      <c r="AV9" s="22">
        <v>1.665</v>
      </c>
      <c r="AW9" s="22">
        <v>1.704</v>
      </c>
      <c r="AX9" s="22"/>
      <c r="AY9" s="22"/>
      <c r="AZ9" s="22">
        <v>2.1339999999999999</v>
      </c>
      <c r="BA9" s="22">
        <v>2.1360000000000001</v>
      </c>
      <c r="BB9" s="22">
        <v>2.4089999999999998</v>
      </c>
      <c r="BC9" s="22">
        <v>2.5110000000000001</v>
      </c>
      <c r="BD9" s="22">
        <v>2.464</v>
      </c>
      <c r="BE9" s="22">
        <v>2.6309999999999998</v>
      </c>
      <c r="BF9" s="22">
        <v>3.1139999999999999</v>
      </c>
      <c r="BG9" s="22">
        <v>2.4089999999999998</v>
      </c>
      <c r="BH9" s="22">
        <v>2.4950000000000001</v>
      </c>
    </row>
    <row r="10" spans="2:60" ht="12" customHeight="1" x14ac:dyDescent="0.3">
      <c r="B10" s="10" t="s">
        <v>5</v>
      </c>
      <c r="C10" s="30">
        <v>15.009</v>
      </c>
      <c r="D10" s="30">
        <v>13.484</v>
      </c>
      <c r="E10" s="30">
        <v>13.221</v>
      </c>
      <c r="F10" s="30">
        <v>13.47</v>
      </c>
      <c r="G10" s="30">
        <v>13.022</v>
      </c>
      <c r="H10" s="30">
        <v>12.238</v>
      </c>
      <c r="I10" s="30">
        <v>10.734</v>
      </c>
      <c r="J10" s="30">
        <v>11.031000000000001</v>
      </c>
      <c r="K10" s="30">
        <v>7.6</v>
      </c>
      <c r="L10" s="30">
        <v>6.8490000000000002</v>
      </c>
      <c r="M10" s="30">
        <v>7.085</v>
      </c>
      <c r="N10" s="30">
        <v>7.2009999999999996</v>
      </c>
      <c r="O10" s="30">
        <v>9.4589999999999996</v>
      </c>
      <c r="P10" s="30">
        <v>7.492</v>
      </c>
      <c r="Q10" s="30">
        <v>7.4550000000000001</v>
      </c>
      <c r="R10" s="30">
        <v>6.6820000000000004</v>
      </c>
      <c r="S10" s="30">
        <v>6.7910000000000004</v>
      </c>
      <c r="T10" s="30">
        <v>6.375</v>
      </c>
      <c r="V10" s="47" t="s">
        <v>5</v>
      </c>
      <c r="W10" s="30">
        <v>29.791</v>
      </c>
      <c r="X10" s="30">
        <v>27.588000000000001</v>
      </c>
      <c r="Y10" s="30">
        <v>26.864000000000001</v>
      </c>
      <c r="Z10" s="30">
        <v>27.463999999999999</v>
      </c>
      <c r="AA10" s="30">
        <v>25.513999999999999</v>
      </c>
      <c r="AB10" s="30">
        <v>26.933</v>
      </c>
      <c r="AC10" s="30">
        <v>23.704999999999998</v>
      </c>
      <c r="AD10" s="30">
        <v>23.454999999999998</v>
      </c>
      <c r="AE10" s="30">
        <v>19.041</v>
      </c>
      <c r="AF10" s="30">
        <v>18.021000000000001</v>
      </c>
      <c r="AG10" s="30">
        <v>17.471</v>
      </c>
      <c r="AH10" s="30">
        <v>17.326000000000001</v>
      </c>
      <c r="AI10" s="30">
        <v>18.966999999999999</v>
      </c>
      <c r="AJ10" s="30">
        <v>16.951000000000001</v>
      </c>
      <c r="AK10" s="30">
        <v>16.643000000000001</v>
      </c>
      <c r="AL10" s="30">
        <v>15.997</v>
      </c>
      <c r="AM10" s="30">
        <v>15.236000000000001</v>
      </c>
      <c r="AN10" s="30">
        <v>14.587</v>
      </c>
      <c r="AP10" s="10" t="s">
        <v>5</v>
      </c>
      <c r="AQ10" s="22">
        <v>1.258</v>
      </c>
      <c r="AR10" s="22">
        <v>1.7170000000000001</v>
      </c>
      <c r="AS10" s="22">
        <v>2.3809999999999998</v>
      </c>
      <c r="AT10" s="22">
        <v>2.1379999999999999</v>
      </c>
      <c r="AU10" s="22">
        <v>2.2909999999999999</v>
      </c>
      <c r="AV10" s="22">
        <v>2.004</v>
      </c>
      <c r="AW10" s="22">
        <v>1.7010000000000001</v>
      </c>
      <c r="AX10" s="22">
        <v>2.2080000000000002</v>
      </c>
      <c r="AY10" s="22">
        <v>3.1459999999999999</v>
      </c>
      <c r="AZ10" s="22">
        <v>2.944</v>
      </c>
      <c r="BA10" s="22">
        <v>4.4039999999999999</v>
      </c>
      <c r="BB10" s="22">
        <v>3.661</v>
      </c>
      <c r="BC10" s="22">
        <v>4.7329999999999997</v>
      </c>
      <c r="BD10" s="22">
        <v>4.4139999999999997</v>
      </c>
      <c r="BE10" s="22">
        <v>4.7450000000000001</v>
      </c>
      <c r="BF10" s="22">
        <v>5.32</v>
      </c>
      <c r="BG10" s="22">
        <v>5.0940000000000003</v>
      </c>
      <c r="BH10" s="22">
        <v>5.556</v>
      </c>
    </row>
    <row r="11" spans="2:60" ht="12" customHeight="1" x14ac:dyDescent="0.3">
      <c r="B11" s="10" t="s">
        <v>6</v>
      </c>
      <c r="C11" s="30"/>
      <c r="D11" s="30">
        <v>18.634</v>
      </c>
      <c r="E11" s="30">
        <v>19.712</v>
      </c>
      <c r="F11" s="30">
        <v>19.78</v>
      </c>
      <c r="G11" s="30">
        <v>24.584</v>
      </c>
      <c r="H11" s="30">
        <v>30.584</v>
      </c>
      <c r="I11" s="30">
        <v>24.867999999999999</v>
      </c>
      <c r="J11" s="30">
        <v>22.378</v>
      </c>
      <c r="K11" s="30">
        <v>20.885999999999999</v>
      </c>
      <c r="L11" s="30">
        <v>20.158999999999999</v>
      </c>
      <c r="M11" s="30">
        <v>19.451000000000001</v>
      </c>
      <c r="N11" s="30">
        <v>19.917999999999999</v>
      </c>
      <c r="O11" s="30">
        <v>17.972999999999999</v>
      </c>
      <c r="P11" s="30">
        <v>18.440999999999999</v>
      </c>
      <c r="Q11" s="30">
        <v>17.297999999999998</v>
      </c>
      <c r="R11" s="30">
        <v>15.096</v>
      </c>
      <c r="S11" s="30">
        <v>12.176</v>
      </c>
      <c r="T11" s="30">
        <v>11.518000000000001</v>
      </c>
      <c r="V11" s="47" t="s">
        <v>6</v>
      </c>
      <c r="W11" s="30"/>
      <c r="X11" s="30">
        <v>34.56</v>
      </c>
      <c r="Y11" s="30">
        <v>37.667999999999999</v>
      </c>
      <c r="Z11" s="30">
        <v>36.216999999999999</v>
      </c>
      <c r="AA11" s="30">
        <v>43.283000000000001</v>
      </c>
      <c r="AB11" s="30">
        <v>51.308999999999997</v>
      </c>
      <c r="AC11" s="30">
        <v>43.238</v>
      </c>
      <c r="AD11" s="30">
        <v>40.271000000000001</v>
      </c>
      <c r="AE11" s="30">
        <v>38.436999999999998</v>
      </c>
      <c r="AF11" s="30">
        <v>39.103000000000002</v>
      </c>
      <c r="AG11" s="30">
        <v>37.633000000000003</v>
      </c>
      <c r="AH11" s="30">
        <v>37.234000000000002</v>
      </c>
      <c r="AI11" s="30">
        <v>36.207999999999998</v>
      </c>
      <c r="AJ11" s="30">
        <v>36.668999999999997</v>
      </c>
      <c r="AK11" s="30">
        <v>36.293999999999997</v>
      </c>
      <c r="AL11" s="30">
        <v>31.347000000000001</v>
      </c>
      <c r="AM11" s="30">
        <v>28.03</v>
      </c>
      <c r="AN11" s="30">
        <v>26.091999999999999</v>
      </c>
      <c r="AP11" s="10" t="s">
        <v>6</v>
      </c>
      <c r="AQ11" s="22"/>
      <c r="AR11" s="22">
        <v>2.2599999999999998</v>
      </c>
      <c r="AS11" s="22">
        <v>1.7789999999999999</v>
      </c>
      <c r="AT11" s="22">
        <v>1.736</v>
      </c>
      <c r="AU11" s="22">
        <v>1.3839999999999999</v>
      </c>
      <c r="AV11" s="22">
        <v>0.85</v>
      </c>
      <c r="AW11" s="22">
        <v>1.3240000000000001</v>
      </c>
      <c r="AX11" s="22">
        <v>1.504</v>
      </c>
      <c r="AY11" s="22">
        <v>1.2589999999999999</v>
      </c>
      <c r="AZ11" s="22">
        <v>1.1659999999999999</v>
      </c>
      <c r="BA11" s="22">
        <v>1.143</v>
      </c>
      <c r="BB11" s="22">
        <v>0.78500000000000003</v>
      </c>
      <c r="BC11" s="22">
        <v>1.179</v>
      </c>
      <c r="BD11" s="22">
        <v>0.97099999999999997</v>
      </c>
      <c r="BE11" s="22">
        <v>1.2609999999999999</v>
      </c>
      <c r="BF11" s="22">
        <v>0.86799999999999999</v>
      </c>
      <c r="BG11" s="22">
        <v>1.337</v>
      </c>
      <c r="BH11" s="22">
        <v>1.8839999999999999</v>
      </c>
    </row>
    <row r="12" spans="2:60" ht="12" customHeight="1" x14ac:dyDescent="0.3">
      <c r="B12" s="10" t="s">
        <v>7</v>
      </c>
      <c r="C12" s="30"/>
      <c r="D12" s="30">
        <v>42.259</v>
      </c>
      <c r="E12" s="30">
        <v>38.353000000000002</v>
      </c>
      <c r="F12" s="30"/>
      <c r="G12" s="30">
        <v>35.256</v>
      </c>
      <c r="H12" s="30">
        <v>30.693999999999999</v>
      </c>
      <c r="I12" s="30">
        <v>28.42</v>
      </c>
      <c r="J12" s="30">
        <v>24.021000000000001</v>
      </c>
      <c r="K12" s="30">
        <v>23.254000000000001</v>
      </c>
      <c r="L12" s="30">
        <v>22.475999999999999</v>
      </c>
      <c r="M12" s="30">
        <v>22.407</v>
      </c>
      <c r="N12" s="30">
        <v>19.251999999999999</v>
      </c>
      <c r="O12" s="30">
        <v>16.408000000000001</v>
      </c>
      <c r="P12" s="30">
        <v>16.065000000000001</v>
      </c>
      <c r="Q12" s="30">
        <v>13.9</v>
      </c>
      <c r="R12" s="30">
        <v>12.039</v>
      </c>
      <c r="S12" s="30">
        <v>12.497</v>
      </c>
      <c r="T12" s="30">
        <v>13.25</v>
      </c>
      <c r="V12" s="47" t="s">
        <v>7</v>
      </c>
      <c r="W12" s="30"/>
      <c r="X12" s="30">
        <v>63.207000000000001</v>
      </c>
      <c r="Y12" s="30">
        <v>57.895000000000003</v>
      </c>
      <c r="Z12" s="30"/>
      <c r="AA12" s="30">
        <v>55.158000000000001</v>
      </c>
      <c r="AB12" s="30">
        <v>49.235999999999997</v>
      </c>
      <c r="AC12" s="30">
        <v>47.386000000000003</v>
      </c>
      <c r="AD12" s="30">
        <v>42.914000000000001</v>
      </c>
      <c r="AE12" s="30">
        <v>42.45</v>
      </c>
      <c r="AF12" s="30">
        <v>40.183999999999997</v>
      </c>
      <c r="AG12" s="30">
        <v>41.942999999999998</v>
      </c>
      <c r="AH12" s="30">
        <v>38.261000000000003</v>
      </c>
      <c r="AI12" s="30">
        <v>34.323999999999998</v>
      </c>
      <c r="AJ12" s="30">
        <v>31.969000000000001</v>
      </c>
      <c r="AK12" s="30">
        <v>30.739000000000001</v>
      </c>
      <c r="AL12" s="30">
        <v>27.184000000000001</v>
      </c>
      <c r="AM12" s="30">
        <v>27.658999999999999</v>
      </c>
      <c r="AN12" s="30">
        <v>28.058</v>
      </c>
      <c r="AP12" s="10" t="s">
        <v>7</v>
      </c>
      <c r="AQ12" s="22"/>
      <c r="AR12" s="22">
        <v>0.93</v>
      </c>
      <c r="AS12" s="22">
        <v>1.081</v>
      </c>
      <c r="AT12" s="22"/>
      <c r="AU12" s="22">
        <v>0.98899999999999999</v>
      </c>
      <c r="AV12" s="22">
        <v>1.4039999999999999</v>
      </c>
      <c r="AW12" s="22">
        <v>1.383</v>
      </c>
      <c r="AX12" s="22">
        <v>1.2909999999999999</v>
      </c>
      <c r="AY12" s="22">
        <v>1.7629999999999999</v>
      </c>
      <c r="AZ12" s="22">
        <v>1.3080000000000001</v>
      </c>
      <c r="BA12" s="22">
        <v>1.0249999999999999</v>
      </c>
      <c r="BB12" s="22">
        <v>1.2509999999999999</v>
      </c>
      <c r="BC12" s="22">
        <v>0.84899999999999998</v>
      </c>
      <c r="BD12" s="22">
        <v>0.90200000000000002</v>
      </c>
      <c r="BE12" s="22">
        <v>1.3049999999999999</v>
      </c>
      <c r="BF12" s="22">
        <v>1.204</v>
      </c>
      <c r="BG12" s="22">
        <v>1.2649999999999999</v>
      </c>
      <c r="BH12" s="22">
        <v>1.0469999999999999</v>
      </c>
    </row>
    <row r="13" spans="2:60" ht="12" customHeight="1" x14ac:dyDescent="0.3">
      <c r="B13" s="10" t="s">
        <v>8</v>
      </c>
      <c r="C13" s="30"/>
      <c r="D13" s="30">
        <v>43.494</v>
      </c>
      <c r="E13" s="30"/>
      <c r="F13" s="30">
        <v>34.322000000000003</v>
      </c>
      <c r="G13" s="30">
        <v>32.478000000000002</v>
      </c>
      <c r="H13" s="30">
        <v>44.139000000000003</v>
      </c>
      <c r="I13" s="30"/>
      <c r="J13" s="30">
        <v>32.01</v>
      </c>
      <c r="K13" s="30"/>
      <c r="L13" s="30"/>
      <c r="M13" s="30"/>
      <c r="N13" s="30">
        <v>51.841999999999999</v>
      </c>
      <c r="O13" s="30">
        <v>50.5</v>
      </c>
      <c r="P13" s="30">
        <v>41.271999999999998</v>
      </c>
      <c r="Q13" s="30">
        <v>36.704000000000001</v>
      </c>
      <c r="R13" s="30">
        <v>35.9</v>
      </c>
      <c r="S13" s="30">
        <v>33.479999999999997</v>
      </c>
      <c r="T13" s="30">
        <v>36.228999999999999</v>
      </c>
      <c r="V13" s="47" t="s">
        <v>8</v>
      </c>
      <c r="W13" s="30"/>
      <c r="X13" s="30">
        <v>59.226999999999997</v>
      </c>
      <c r="Y13" s="30"/>
      <c r="Z13" s="30">
        <v>50.898000000000003</v>
      </c>
      <c r="AA13" s="30">
        <v>46.875999999999998</v>
      </c>
      <c r="AB13" s="30">
        <v>61.374000000000002</v>
      </c>
      <c r="AC13" s="30"/>
      <c r="AD13" s="30">
        <v>48.600999999999999</v>
      </c>
      <c r="AE13" s="30"/>
      <c r="AF13" s="30"/>
      <c r="AG13" s="30"/>
      <c r="AH13" s="30">
        <v>68.588999999999999</v>
      </c>
      <c r="AI13" s="30">
        <v>66.382000000000005</v>
      </c>
      <c r="AJ13" s="30">
        <v>57.634</v>
      </c>
      <c r="AK13" s="30">
        <v>55.646000000000001</v>
      </c>
      <c r="AL13" s="30">
        <v>53.701999999999998</v>
      </c>
      <c r="AM13" s="30">
        <v>53.136000000000003</v>
      </c>
      <c r="AN13" s="30">
        <v>54.05</v>
      </c>
      <c r="AP13" s="10" t="s">
        <v>8</v>
      </c>
      <c r="AQ13" s="22"/>
      <c r="AR13" s="22">
        <v>1.2569999999999999</v>
      </c>
      <c r="AS13" s="22"/>
      <c r="AT13" s="22">
        <v>1.7290000000000001</v>
      </c>
      <c r="AU13" s="22">
        <v>1.111</v>
      </c>
      <c r="AV13" s="22">
        <v>0.74099999999999999</v>
      </c>
      <c r="AW13" s="22"/>
      <c r="AX13" s="22">
        <v>1.292</v>
      </c>
      <c r="AY13" s="22"/>
      <c r="AZ13" s="22"/>
      <c r="BA13" s="22"/>
      <c r="BB13" s="22">
        <v>0.311</v>
      </c>
      <c r="BC13" s="22">
        <v>0.33700000000000002</v>
      </c>
      <c r="BD13" s="22">
        <v>0.47899999999999998</v>
      </c>
      <c r="BE13" s="22">
        <v>0.46800000000000003</v>
      </c>
      <c r="BF13" s="22">
        <v>0.51400000000000001</v>
      </c>
      <c r="BG13" s="22">
        <v>0.36599999999999999</v>
      </c>
      <c r="BH13" s="22">
        <v>0.436</v>
      </c>
    </row>
    <row r="14" spans="2:60" ht="12" customHeight="1" x14ac:dyDescent="0.3">
      <c r="B14" s="10" t="s">
        <v>9</v>
      </c>
      <c r="C14" s="30">
        <v>44.539000000000001</v>
      </c>
      <c r="D14" s="30"/>
      <c r="E14" s="30">
        <v>46.597000000000001</v>
      </c>
      <c r="F14" s="30">
        <v>47.746000000000002</v>
      </c>
      <c r="G14" s="30">
        <v>47.097000000000001</v>
      </c>
      <c r="H14" s="30">
        <v>46.186</v>
      </c>
      <c r="I14" s="30">
        <v>43.177999999999997</v>
      </c>
      <c r="J14" s="30">
        <v>42.209000000000003</v>
      </c>
      <c r="K14" s="30">
        <v>40.341999999999999</v>
      </c>
      <c r="L14" s="30">
        <v>38.704000000000001</v>
      </c>
      <c r="M14" s="30">
        <v>36.536000000000001</v>
      </c>
      <c r="N14" s="30">
        <v>40.313000000000002</v>
      </c>
      <c r="O14" s="30">
        <v>44.335000000000001</v>
      </c>
      <c r="P14" s="30">
        <v>47.347000000000001</v>
      </c>
      <c r="Q14" s="30">
        <v>42.62</v>
      </c>
      <c r="R14" s="30">
        <v>36.284999999999997</v>
      </c>
      <c r="S14" s="30">
        <v>36.718000000000004</v>
      </c>
      <c r="T14" s="30">
        <v>35.460999999999999</v>
      </c>
      <c r="V14" s="47" t="s">
        <v>9</v>
      </c>
      <c r="W14" s="30">
        <v>62.042000000000002</v>
      </c>
      <c r="X14" s="30"/>
      <c r="Y14" s="30">
        <v>61.884</v>
      </c>
      <c r="Z14" s="30">
        <v>62.61</v>
      </c>
      <c r="AA14" s="30">
        <v>63.046999999999997</v>
      </c>
      <c r="AB14" s="30">
        <v>61.180999999999997</v>
      </c>
      <c r="AC14" s="30">
        <v>59.552999999999997</v>
      </c>
      <c r="AD14" s="30">
        <v>57.786000000000001</v>
      </c>
      <c r="AE14" s="30">
        <v>55.94</v>
      </c>
      <c r="AF14" s="30">
        <v>55.155999999999999</v>
      </c>
      <c r="AG14" s="30">
        <v>52.691000000000003</v>
      </c>
      <c r="AH14" s="30">
        <v>56.277000000000001</v>
      </c>
      <c r="AI14" s="30">
        <v>61.005000000000003</v>
      </c>
      <c r="AJ14" s="30">
        <v>63.359000000000002</v>
      </c>
      <c r="AK14" s="30">
        <v>60.043999999999997</v>
      </c>
      <c r="AL14" s="30">
        <v>54.353000000000002</v>
      </c>
      <c r="AM14" s="30">
        <v>54.189</v>
      </c>
      <c r="AN14" s="30">
        <v>52.317</v>
      </c>
      <c r="AP14" s="10" t="s">
        <v>9</v>
      </c>
      <c r="AQ14" s="22">
        <v>0.53800000000000003</v>
      </c>
      <c r="AR14" s="22"/>
      <c r="AS14" s="22">
        <v>0.64300000000000002</v>
      </c>
      <c r="AT14" s="22">
        <v>0.89</v>
      </c>
      <c r="AU14" s="22">
        <v>0.76</v>
      </c>
      <c r="AV14" s="22">
        <v>0.84499999999999997</v>
      </c>
      <c r="AW14" s="22">
        <v>0.95699999999999996</v>
      </c>
      <c r="AX14" s="22">
        <v>0.96299999999999997</v>
      </c>
      <c r="AY14" s="22">
        <v>0.77400000000000002</v>
      </c>
      <c r="AZ14" s="22">
        <v>0.73699999999999999</v>
      </c>
      <c r="BA14" s="22">
        <v>0.65800000000000003</v>
      </c>
      <c r="BB14" s="22">
        <v>0.72399999999999998</v>
      </c>
      <c r="BC14" s="22">
        <v>0.58499999999999996</v>
      </c>
      <c r="BD14" s="22">
        <v>0.47899999999999998</v>
      </c>
      <c r="BE14" s="22">
        <v>0.45900000000000002</v>
      </c>
      <c r="BF14" s="22">
        <v>0.53100000000000003</v>
      </c>
      <c r="BG14" s="22">
        <v>0.41</v>
      </c>
      <c r="BH14" s="22">
        <v>0.46800000000000003</v>
      </c>
    </row>
    <row r="15" spans="2:60" ht="12" customHeight="1" x14ac:dyDescent="0.3">
      <c r="B15" s="10" t="s">
        <v>11</v>
      </c>
      <c r="C15" s="30"/>
      <c r="D15" s="30">
        <v>27.577000000000002</v>
      </c>
      <c r="E15" s="30"/>
      <c r="F15" s="30">
        <v>23.99</v>
      </c>
      <c r="G15" s="30"/>
      <c r="H15" s="30">
        <v>20.504000000000001</v>
      </c>
      <c r="I15" s="30">
        <v>21.218</v>
      </c>
      <c r="J15" s="30">
        <v>17.021999999999998</v>
      </c>
      <c r="K15" s="30"/>
      <c r="L15" s="30">
        <v>19.792000000000002</v>
      </c>
      <c r="M15" s="30"/>
      <c r="N15" s="30">
        <v>20.474</v>
      </c>
      <c r="O15" s="30"/>
      <c r="P15" s="30">
        <v>19.434999999999999</v>
      </c>
      <c r="Q15" s="30"/>
      <c r="R15" s="30">
        <v>17.347999999999999</v>
      </c>
      <c r="S15" s="30"/>
      <c r="T15" s="30"/>
      <c r="V15" s="47" t="s">
        <v>11</v>
      </c>
      <c r="W15" s="30"/>
      <c r="X15" s="30">
        <v>46.216999999999999</v>
      </c>
      <c r="Y15" s="30"/>
      <c r="Z15" s="30">
        <v>43.271999999999998</v>
      </c>
      <c r="AA15" s="30"/>
      <c r="AB15" s="30">
        <v>40.728000000000002</v>
      </c>
      <c r="AC15" s="30">
        <v>39.314</v>
      </c>
      <c r="AD15" s="30">
        <v>34.899000000000001</v>
      </c>
      <c r="AE15" s="30"/>
      <c r="AF15" s="30">
        <v>37.551000000000002</v>
      </c>
      <c r="AG15" s="30"/>
      <c r="AH15" s="30">
        <v>40.023000000000003</v>
      </c>
      <c r="AI15" s="30"/>
      <c r="AJ15" s="30">
        <v>38.029000000000003</v>
      </c>
      <c r="AK15" s="30"/>
      <c r="AL15" s="30">
        <v>37.235999999999997</v>
      </c>
      <c r="AM15" s="30"/>
      <c r="AN15" s="30"/>
      <c r="AP15" s="10" t="s">
        <v>11</v>
      </c>
      <c r="AQ15" s="22"/>
      <c r="AR15" s="22">
        <v>1.2490000000000001</v>
      </c>
      <c r="AS15" s="22"/>
      <c r="AT15" s="22">
        <v>1.4890000000000001</v>
      </c>
      <c r="AU15" s="22"/>
      <c r="AV15" s="22">
        <v>1.1160000000000001</v>
      </c>
      <c r="AW15" s="22">
        <v>1.1539999999999999</v>
      </c>
      <c r="AX15" s="22">
        <v>1.5980000000000001</v>
      </c>
      <c r="AY15" s="22"/>
      <c r="AZ15" s="22">
        <v>1.55</v>
      </c>
      <c r="BA15" s="22"/>
      <c r="BB15" s="22">
        <v>1.0269999999999999</v>
      </c>
      <c r="BC15" s="22"/>
      <c r="BD15" s="22">
        <v>1.4690000000000001</v>
      </c>
      <c r="BE15" s="22"/>
      <c r="BF15" s="22">
        <v>1.599</v>
      </c>
      <c r="BG15" s="22"/>
      <c r="BH15" s="22"/>
    </row>
    <row r="16" spans="2:60" ht="12" customHeight="1" x14ac:dyDescent="0.3">
      <c r="B16" s="10" t="s">
        <v>12</v>
      </c>
      <c r="C16" s="30">
        <v>53.209000000000003</v>
      </c>
      <c r="D16" s="30"/>
      <c r="E16" s="30">
        <v>45.033999999999999</v>
      </c>
      <c r="F16" s="30"/>
      <c r="G16" s="30"/>
      <c r="H16" s="30"/>
      <c r="I16" s="30">
        <v>43.75</v>
      </c>
      <c r="J16" s="30"/>
      <c r="K16" s="30"/>
      <c r="L16" s="30"/>
      <c r="M16" s="30">
        <v>41.085999999999999</v>
      </c>
      <c r="N16" s="30">
        <v>34.404000000000003</v>
      </c>
      <c r="O16" s="30">
        <v>31.396999999999998</v>
      </c>
      <c r="P16" s="30">
        <v>28.965</v>
      </c>
      <c r="Q16" s="30"/>
      <c r="R16" s="30">
        <v>31.919</v>
      </c>
      <c r="S16" s="30"/>
      <c r="T16" s="30"/>
      <c r="V16" s="47" t="s">
        <v>12</v>
      </c>
      <c r="W16" s="30">
        <v>70.088999999999999</v>
      </c>
      <c r="X16" s="30"/>
      <c r="Y16" s="30">
        <v>62.709000000000003</v>
      </c>
      <c r="Z16" s="30"/>
      <c r="AA16" s="30"/>
      <c r="AB16" s="30"/>
      <c r="AC16" s="30">
        <v>64.022000000000006</v>
      </c>
      <c r="AD16" s="30"/>
      <c r="AE16" s="30"/>
      <c r="AF16" s="30"/>
      <c r="AG16" s="30">
        <v>61.726999999999997</v>
      </c>
      <c r="AH16" s="30">
        <v>58.685000000000002</v>
      </c>
      <c r="AI16" s="30">
        <v>55.584000000000003</v>
      </c>
      <c r="AJ16" s="30">
        <v>50.908999999999999</v>
      </c>
      <c r="AK16" s="30"/>
      <c r="AL16" s="30">
        <v>52.892000000000003</v>
      </c>
      <c r="AM16" s="30"/>
      <c r="AN16" s="30"/>
      <c r="AP16" s="10" t="s">
        <v>12</v>
      </c>
      <c r="AQ16" s="22">
        <v>0.71</v>
      </c>
      <c r="AR16" s="22"/>
      <c r="AS16" s="22">
        <v>1.367</v>
      </c>
      <c r="AT16" s="22"/>
      <c r="AU16" s="22"/>
      <c r="AV16" s="22"/>
      <c r="AW16" s="22">
        <v>0.57799999999999996</v>
      </c>
      <c r="AX16" s="22"/>
      <c r="AY16" s="22"/>
      <c r="AZ16" s="22"/>
      <c r="BA16" s="22">
        <v>0.39900000000000002</v>
      </c>
      <c r="BB16" s="22">
        <v>0.36099999999999999</v>
      </c>
      <c r="BC16" s="22">
        <v>0.28999999999999998</v>
      </c>
      <c r="BD16" s="22">
        <v>0.4</v>
      </c>
      <c r="BE16" s="22"/>
      <c r="BF16" s="22">
        <v>0.73499999999999999</v>
      </c>
      <c r="BG16" s="22"/>
      <c r="BH16" s="22"/>
    </row>
    <row r="17" spans="2:60" ht="12" customHeight="1" x14ac:dyDescent="0.3">
      <c r="B17" s="10" t="s">
        <v>13</v>
      </c>
      <c r="C17" s="30">
        <v>19.367999999999999</v>
      </c>
      <c r="D17" s="30">
        <v>19.943000000000001</v>
      </c>
      <c r="E17" s="30">
        <v>25.346</v>
      </c>
      <c r="F17" s="30">
        <v>22.773</v>
      </c>
      <c r="G17" s="30">
        <v>21.75</v>
      </c>
      <c r="H17" s="30">
        <v>21.478999999999999</v>
      </c>
      <c r="I17" s="30">
        <v>21.806999999999999</v>
      </c>
      <c r="J17" s="30">
        <v>21.594999999999999</v>
      </c>
      <c r="K17" s="30">
        <v>19.085999999999999</v>
      </c>
      <c r="L17" s="30">
        <v>18.716999999999999</v>
      </c>
      <c r="M17" s="30">
        <v>17.132999999999999</v>
      </c>
      <c r="N17" s="30">
        <v>16.849</v>
      </c>
      <c r="O17" s="30">
        <v>14.808999999999999</v>
      </c>
      <c r="P17" s="30">
        <v>11.313000000000001</v>
      </c>
      <c r="Q17" s="30">
        <v>12.585000000000001</v>
      </c>
      <c r="R17" s="30">
        <v>11.132</v>
      </c>
      <c r="S17" s="30">
        <v>11.282999999999999</v>
      </c>
      <c r="T17" s="30"/>
      <c r="V17" s="47" t="s">
        <v>13</v>
      </c>
      <c r="W17" s="30">
        <v>32.966999999999999</v>
      </c>
      <c r="X17" s="30">
        <v>33.173999999999999</v>
      </c>
      <c r="Y17" s="30">
        <v>38.863999999999997</v>
      </c>
      <c r="Z17" s="30">
        <v>36.308999999999997</v>
      </c>
      <c r="AA17" s="30">
        <v>34.898000000000003</v>
      </c>
      <c r="AB17" s="30">
        <v>34.429000000000002</v>
      </c>
      <c r="AC17" s="30">
        <v>35.082999999999998</v>
      </c>
      <c r="AD17" s="30">
        <v>34.561999999999998</v>
      </c>
      <c r="AE17" s="30">
        <v>31.303000000000001</v>
      </c>
      <c r="AF17" s="30">
        <v>29.536999999999999</v>
      </c>
      <c r="AG17" s="30">
        <v>28.559000000000001</v>
      </c>
      <c r="AH17" s="30">
        <v>26.530999999999999</v>
      </c>
      <c r="AI17" s="30">
        <v>25.44</v>
      </c>
      <c r="AJ17" s="30">
        <v>21.001999999999999</v>
      </c>
      <c r="AK17" s="30">
        <v>21.806000000000001</v>
      </c>
      <c r="AL17" s="30">
        <v>19.591000000000001</v>
      </c>
      <c r="AM17" s="30">
        <v>19.623000000000001</v>
      </c>
      <c r="AN17" s="30"/>
      <c r="AP17" s="10" t="s">
        <v>13</v>
      </c>
      <c r="AQ17" s="22">
        <v>3.08</v>
      </c>
      <c r="AR17" s="22">
        <v>3.21</v>
      </c>
      <c r="AS17" s="22">
        <v>2.4590000000000001</v>
      </c>
      <c r="AT17" s="22">
        <v>3.056</v>
      </c>
      <c r="AU17" s="22">
        <v>3.1120000000000001</v>
      </c>
      <c r="AV17" s="22">
        <v>3.3460000000000001</v>
      </c>
      <c r="AW17" s="22">
        <v>2.9590000000000001</v>
      </c>
      <c r="AX17" s="22">
        <v>3.1240000000000001</v>
      </c>
      <c r="AY17" s="22">
        <v>2.9620000000000002</v>
      </c>
      <c r="AZ17" s="22">
        <v>3.0590000000000002</v>
      </c>
      <c r="BA17" s="22">
        <v>3.113</v>
      </c>
      <c r="BB17" s="22">
        <v>3.3330000000000002</v>
      </c>
      <c r="BC17" s="22">
        <v>2.8580000000000001</v>
      </c>
      <c r="BD17" s="22">
        <v>4.2699999999999996</v>
      </c>
      <c r="BE17" s="22">
        <v>3.9249999999999998</v>
      </c>
      <c r="BF17" s="22">
        <v>3.7789999999999999</v>
      </c>
      <c r="BG17" s="22">
        <v>3.956</v>
      </c>
      <c r="BH17" s="22"/>
    </row>
    <row r="18" spans="2:60" ht="12" customHeight="1" x14ac:dyDescent="0.3">
      <c r="B18" s="10" t="s">
        <v>14</v>
      </c>
      <c r="C18" s="30">
        <v>28.988</v>
      </c>
      <c r="D18" s="30">
        <v>29.018000000000001</v>
      </c>
      <c r="E18" s="30">
        <v>33.600999999999999</v>
      </c>
      <c r="F18" s="30">
        <v>29.614999999999998</v>
      </c>
      <c r="G18" s="30">
        <v>28.893999999999998</v>
      </c>
      <c r="H18" s="30">
        <v>29.454000000000001</v>
      </c>
      <c r="I18" s="30">
        <v>32.026000000000003</v>
      </c>
      <c r="J18" s="30">
        <v>29.384</v>
      </c>
      <c r="K18" s="30">
        <v>23.376000000000001</v>
      </c>
      <c r="L18" s="30">
        <v>20.184999999999999</v>
      </c>
      <c r="M18" s="30">
        <v>14.154999999999999</v>
      </c>
      <c r="N18" s="30">
        <v>12.278</v>
      </c>
      <c r="O18" s="30">
        <v>13.692</v>
      </c>
      <c r="P18" s="30">
        <v>13.162000000000001</v>
      </c>
      <c r="Q18" s="30">
        <v>12.208</v>
      </c>
      <c r="R18" s="30">
        <v>11.162000000000001</v>
      </c>
      <c r="S18" s="30">
        <v>10.817</v>
      </c>
      <c r="T18" s="30">
        <v>10.523999999999999</v>
      </c>
      <c r="V18" s="47" t="s">
        <v>14</v>
      </c>
      <c r="W18" s="30">
        <v>48.012</v>
      </c>
      <c r="X18" s="30">
        <v>48.619</v>
      </c>
      <c r="Y18" s="30">
        <v>53.106999999999999</v>
      </c>
      <c r="Z18" s="30">
        <v>48.011000000000003</v>
      </c>
      <c r="AA18" s="30">
        <v>47.631999999999998</v>
      </c>
      <c r="AB18" s="30">
        <v>47.686999999999998</v>
      </c>
      <c r="AC18" s="30">
        <v>50.344000000000001</v>
      </c>
      <c r="AD18" s="30">
        <v>47.036000000000001</v>
      </c>
      <c r="AE18" s="30">
        <v>38.918999999999997</v>
      </c>
      <c r="AF18" s="30">
        <v>35.28</v>
      </c>
      <c r="AG18" s="30">
        <v>27.411000000000001</v>
      </c>
      <c r="AH18" s="30">
        <v>24.111999999999998</v>
      </c>
      <c r="AI18" s="30">
        <v>27.315000000000001</v>
      </c>
      <c r="AJ18" s="30">
        <v>25.702999999999999</v>
      </c>
      <c r="AK18" s="30">
        <v>25.015999999999998</v>
      </c>
      <c r="AL18" s="30">
        <v>23.576000000000001</v>
      </c>
      <c r="AM18" s="30">
        <v>22.638000000000002</v>
      </c>
      <c r="AN18" s="30">
        <v>22.73</v>
      </c>
      <c r="AP18" s="10" t="s">
        <v>14</v>
      </c>
      <c r="AQ18" s="22">
        <v>1.3069999999999999</v>
      </c>
      <c r="AR18" s="22">
        <v>0.59</v>
      </c>
      <c r="AS18" s="22">
        <v>0.81799999999999995</v>
      </c>
      <c r="AT18" s="22">
        <v>1.3540000000000001</v>
      </c>
      <c r="AU18" s="22">
        <v>1.931</v>
      </c>
      <c r="AV18" s="22">
        <v>1.1040000000000001</v>
      </c>
      <c r="AW18" s="22">
        <v>1.0940000000000001</v>
      </c>
      <c r="AX18" s="22">
        <v>0.99299999999999999</v>
      </c>
      <c r="AY18" s="22">
        <v>1.375</v>
      </c>
      <c r="AZ18" s="22">
        <v>1.19</v>
      </c>
      <c r="BA18" s="22">
        <v>2.032</v>
      </c>
      <c r="BB18" s="22">
        <v>1.9390000000000001</v>
      </c>
      <c r="BC18" s="22">
        <v>1.607</v>
      </c>
      <c r="BD18" s="22">
        <v>1.33</v>
      </c>
      <c r="BE18" s="22">
        <v>1.2470000000000001</v>
      </c>
      <c r="BF18" s="22">
        <v>1.407</v>
      </c>
      <c r="BG18" s="22">
        <v>1.3049999999999999</v>
      </c>
      <c r="BH18" s="22">
        <v>1.4410000000000001</v>
      </c>
    </row>
    <row r="19" spans="2:60" ht="12" customHeight="1" x14ac:dyDescent="0.3">
      <c r="B19" s="10" t="s">
        <v>15</v>
      </c>
      <c r="C19" s="30">
        <v>25.539000000000001</v>
      </c>
      <c r="D19" s="30"/>
      <c r="E19" s="30">
        <v>27.593</v>
      </c>
      <c r="F19" s="30">
        <v>33.944000000000003</v>
      </c>
      <c r="G19" s="30">
        <v>27.962</v>
      </c>
      <c r="H19" s="30">
        <v>25.184999999999999</v>
      </c>
      <c r="I19" s="30">
        <v>21.015000000000001</v>
      </c>
      <c r="J19" s="30">
        <v>26.012</v>
      </c>
      <c r="K19" s="30">
        <v>21.132999999999999</v>
      </c>
      <c r="L19" s="30">
        <v>20.885000000000002</v>
      </c>
      <c r="M19" s="30">
        <v>19.765000000000001</v>
      </c>
      <c r="N19" s="30">
        <v>19.364000000000001</v>
      </c>
      <c r="O19" s="30">
        <v>17.814</v>
      </c>
      <c r="P19" s="30">
        <v>17.812999999999999</v>
      </c>
      <c r="Q19" s="30">
        <v>12.946999999999999</v>
      </c>
      <c r="R19" s="30">
        <v>12.632</v>
      </c>
      <c r="S19" s="30">
        <v>13.28</v>
      </c>
      <c r="T19" s="30">
        <v>15.023999999999999</v>
      </c>
      <c r="V19" s="47" t="s">
        <v>15</v>
      </c>
      <c r="W19" s="30">
        <v>40.155999999999999</v>
      </c>
      <c r="X19" s="30"/>
      <c r="Y19" s="30">
        <v>39.732999999999997</v>
      </c>
      <c r="Z19" s="30">
        <v>49.87</v>
      </c>
      <c r="AA19" s="30">
        <v>46.423000000000002</v>
      </c>
      <c r="AB19" s="30">
        <v>44.52</v>
      </c>
      <c r="AC19" s="30">
        <v>37.904000000000003</v>
      </c>
      <c r="AD19" s="30">
        <v>42.741</v>
      </c>
      <c r="AE19" s="30">
        <v>38.639000000000003</v>
      </c>
      <c r="AF19" s="30">
        <v>37.133000000000003</v>
      </c>
      <c r="AG19" s="30">
        <v>33.273000000000003</v>
      </c>
      <c r="AH19" s="30">
        <v>32.786999999999999</v>
      </c>
      <c r="AI19" s="30">
        <v>31.25</v>
      </c>
      <c r="AJ19" s="30">
        <v>29.809000000000001</v>
      </c>
      <c r="AK19" s="30">
        <v>24.893999999999998</v>
      </c>
      <c r="AL19" s="30">
        <v>23.06</v>
      </c>
      <c r="AM19" s="30">
        <v>24.167000000000002</v>
      </c>
      <c r="AN19" s="30">
        <v>27.489000000000001</v>
      </c>
      <c r="AP19" s="10" t="s">
        <v>15</v>
      </c>
      <c r="AQ19" s="22">
        <v>2.0680000000000001</v>
      </c>
      <c r="AR19" s="22"/>
      <c r="AS19" s="22">
        <v>2.2000000000000002</v>
      </c>
      <c r="AT19" s="22">
        <v>1.198</v>
      </c>
      <c r="AU19" s="22">
        <v>1.831</v>
      </c>
      <c r="AV19" s="22">
        <v>1.3640000000000001</v>
      </c>
      <c r="AW19" s="22">
        <v>1.466</v>
      </c>
      <c r="AX19" s="22">
        <v>1.333</v>
      </c>
      <c r="AY19" s="22">
        <v>1.244</v>
      </c>
      <c r="AZ19" s="22">
        <v>1.7729999999999999</v>
      </c>
      <c r="BA19" s="22">
        <v>1.58</v>
      </c>
      <c r="BB19" s="22">
        <v>1.7410000000000001</v>
      </c>
      <c r="BC19" s="22">
        <v>2.2869999999999999</v>
      </c>
      <c r="BD19" s="22">
        <v>1.504</v>
      </c>
      <c r="BE19" s="22">
        <v>2.177</v>
      </c>
      <c r="BF19" s="22">
        <v>2.4329999999999998</v>
      </c>
      <c r="BG19" s="22">
        <v>2.4289999999999998</v>
      </c>
      <c r="BH19" s="22">
        <v>1.736</v>
      </c>
    </row>
    <row r="20" spans="2:60" ht="12" customHeight="1" x14ac:dyDescent="0.3">
      <c r="B20" s="10" t="s">
        <v>16</v>
      </c>
      <c r="C20" s="30">
        <v>29.11</v>
      </c>
      <c r="D20" s="30">
        <v>28.279</v>
      </c>
      <c r="E20" s="30">
        <v>29.463000000000001</v>
      </c>
      <c r="F20" s="30">
        <v>28.797000000000001</v>
      </c>
      <c r="G20" s="30">
        <v>25.994</v>
      </c>
      <c r="H20" s="30">
        <v>26.152999999999999</v>
      </c>
      <c r="I20" s="30">
        <v>31.061</v>
      </c>
      <c r="J20" s="30">
        <v>25.689</v>
      </c>
      <c r="K20" s="30">
        <v>21.806000000000001</v>
      </c>
      <c r="L20" s="30">
        <v>25.195</v>
      </c>
      <c r="M20" s="30">
        <v>25.129000000000001</v>
      </c>
      <c r="N20" s="30">
        <v>24.911000000000001</v>
      </c>
      <c r="O20" s="30">
        <v>24.042999999999999</v>
      </c>
      <c r="P20" s="30">
        <v>22.292999999999999</v>
      </c>
      <c r="Q20" s="30">
        <v>19.317</v>
      </c>
      <c r="R20" s="30">
        <v>18.911999999999999</v>
      </c>
      <c r="S20" s="30">
        <v>16.702999999999999</v>
      </c>
      <c r="T20" s="30">
        <v>17.581</v>
      </c>
      <c r="V20" s="47" t="s">
        <v>16</v>
      </c>
      <c r="W20" s="30">
        <v>47.953000000000003</v>
      </c>
      <c r="X20" s="30">
        <v>46.555</v>
      </c>
      <c r="Y20" s="30">
        <v>46.491999999999997</v>
      </c>
      <c r="Z20" s="30">
        <v>46.776000000000003</v>
      </c>
      <c r="AA20" s="30">
        <v>44.536000000000001</v>
      </c>
      <c r="AB20" s="30">
        <v>47.319000000000003</v>
      </c>
      <c r="AC20" s="30">
        <v>51.018000000000001</v>
      </c>
      <c r="AD20" s="30">
        <v>46.456000000000003</v>
      </c>
      <c r="AE20" s="30">
        <v>43.073999999999998</v>
      </c>
      <c r="AF20" s="30">
        <v>46.177999999999997</v>
      </c>
      <c r="AG20" s="30">
        <v>46.59</v>
      </c>
      <c r="AH20" s="30">
        <v>46.097000000000001</v>
      </c>
      <c r="AI20" s="30">
        <v>46.052999999999997</v>
      </c>
      <c r="AJ20" s="30">
        <v>43.137</v>
      </c>
      <c r="AK20" s="30">
        <v>39.311</v>
      </c>
      <c r="AL20" s="30">
        <v>38.655000000000001</v>
      </c>
      <c r="AM20" s="30">
        <v>36.829000000000001</v>
      </c>
      <c r="AN20" s="30">
        <v>35.244999999999997</v>
      </c>
      <c r="AP20" s="10" t="s">
        <v>16</v>
      </c>
      <c r="AQ20" s="22">
        <v>0.61199999999999999</v>
      </c>
      <c r="AR20" s="22">
        <v>0.77500000000000002</v>
      </c>
      <c r="AS20" s="22">
        <v>0.74399999999999999</v>
      </c>
      <c r="AT20" s="22">
        <v>0.69599999999999995</v>
      </c>
      <c r="AU20" s="22">
        <v>1.0529999999999999</v>
      </c>
      <c r="AV20" s="22">
        <v>0.46300000000000002</v>
      </c>
      <c r="AW20" s="22">
        <v>0.47199999999999998</v>
      </c>
      <c r="AX20" s="22">
        <v>0.75700000000000001</v>
      </c>
      <c r="AY20" s="22">
        <v>0.77300000000000002</v>
      </c>
      <c r="AZ20" s="22">
        <v>0.435</v>
      </c>
      <c r="BA20" s="22">
        <v>0.57999999999999996</v>
      </c>
      <c r="BB20" s="22">
        <v>0.373</v>
      </c>
      <c r="BC20" s="22">
        <v>0.26900000000000002</v>
      </c>
      <c r="BD20" s="22">
        <v>0.309</v>
      </c>
      <c r="BE20" s="22">
        <v>0.52</v>
      </c>
      <c r="BF20" s="22">
        <v>0.36599999999999999</v>
      </c>
      <c r="BG20" s="22">
        <v>0.44700000000000001</v>
      </c>
      <c r="BH20" s="22">
        <v>0.30399999999999999</v>
      </c>
    </row>
    <row r="21" spans="2:60" ht="12" customHeight="1" x14ac:dyDescent="0.3">
      <c r="B21" s="10" t="s">
        <v>17</v>
      </c>
      <c r="C21" s="30">
        <v>3.0409999999999999</v>
      </c>
      <c r="D21" s="30">
        <v>3.3340000000000001</v>
      </c>
      <c r="E21" s="30">
        <v>5.0090000000000003</v>
      </c>
      <c r="F21" s="30">
        <v>6.8730000000000002</v>
      </c>
      <c r="G21" s="30">
        <v>8.2059999999999995</v>
      </c>
      <c r="H21" s="30">
        <v>9.9090000000000007</v>
      </c>
      <c r="I21" s="30">
        <v>9.4589999999999996</v>
      </c>
      <c r="J21" s="30">
        <v>6.1820000000000004</v>
      </c>
      <c r="K21" s="30">
        <v>6.7830000000000004</v>
      </c>
      <c r="L21" s="30">
        <v>3.2770000000000001</v>
      </c>
      <c r="M21" s="30">
        <v>4.2539999999999996</v>
      </c>
      <c r="N21" s="30">
        <v>3.286</v>
      </c>
      <c r="O21" s="30">
        <v>3.0350000000000001</v>
      </c>
      <c r="P21" s="30">
        <v>3.286</v>
      </c>
      <c r="Q21" s="30">
        <v>2.8380000000000001</v>
      </c>
      <c r="R21" s="30">
        <v>2.508</v>
      </c>
      <c r="S21" s="30">
        <v>2.907</v>
      </c>
      <c r="T21" s="30">
        <v>2.7250000000000001</v>
      </c>
      <c r="V21" s="47" t="s">
        <v>17</v>
      </c>
      <c r="W21" s="30">
        <v>9.1829999999999998</v>
      </c>
      <c r="X21" s="30">
        <v>10.114000000000001</v>
      </c>
      <c r="Y21" s="30">
        <v>14.597</v>
      </c>
      <c r="Z21" s="30">
        <v>18.475000000000001</v>
      </c>
      <c r="AA21" s="30">
        <v>22.617000000000001</v>
      </c>
      <c r="AB21" s="30">
        <v>23.391999999999999</v>
      </c>
      <c r="AC21" s="30">
        <v>20.974</v>
      </c>
      <c r="AD21" s="30">
        <v>17.452999999999999</v>
      </c>
      <c r="AE21" s="30">
        <v>17.376999999999999</v>
      </c>
      <c r="AF21" s="30">
        <v>12.042999999999999</v>
      </c>
      <c r="AG21" s="30">
        <v>12.222</v>
      </c>
      <c r="AH21" s="30">
        <v>10.935</v>
      </c>
      <c r="AI21" s="30">
        <v>8.8290000000000006</v>
      </c>
      <c r="AJ21" s="30">
        <v>8.3729999999999993</v>
      </c>
      <c r="AK21" s="30">
        <v>7.9660000000000002</v>
      </c>
      <c r="AL21" s="30">
        <v>7.02</v>
      </c>
      <c r="AM21" s="30">
        <v>7.4870000000000001</v>
      </c>
      <c r="AN21" s="30">
        <v>7.03</v>
      </c>
      <c r="AP21" s="10" t="s">
        <v>17</v>
      </c>
      <c r="AQ21" s="22">
        <v>4.6269999999999998</v>
      </c>
      <c r="AR21" s="22">
        <v>4.2519999999999998</v>
      </c>
      <c r="AS21" s="22">
        <v>3.8980000000000001</v>
      </c>
      <c r="AT21" s="22">
        <v>2.8610000000000002</v>
      </c>
      <c r="AU21" s="22">
        <v>1.9339999999999999</v>
      </c>
      <c r="AV21" s="22">
        <v>2.0830000000000002</v>
      </c>
      <c r="AW21" s="22">
        <v>1.9690000000000001</v>
      </c>
      <c r="AX21" s="22">
        <v>2.83</v>
      </c>
      <c r="AY21" s="22">
        <v>3.2370000000000001</v>
      </c>
      <c r="AZ21" s="22">
        <v>3.4860000000000002</v>
      </c>
      <c r="BA21" s="22">
        <v>4.1870000000000003</v>
      </c>
      <c r="BB21" s="22">
        <v>3.9809999999999999</v>
      </c>
      <c r="BC21" s="22">
        <v>4.2720000000000002</v>
      </c>
      <c r="BD21" s="22">
        <v>3.8929999999999998</v>
      </c>
      <c r="BE21" s="22">
        <v>4.2809999999999997</v>
      </c>
      <c r="BF21" s="22">
        <v>4.8579999999999997</v>
      </c>
      <c r="BG21" s="22">
        <v>5.0819999999999999</v>
      </c>
      <c r="BH21" s="22">
        <v>4.8109999999999999</v>
      </c>
    </row>
    <row r="22" spans="2:60" ht="12" customHeight="1" x14ac:dyDescent="0.3">
      <c r="B22" s="44" t="s">
        <v>18</v>
      </c>
      <c r="C22" s="32">
        <v>23.085999999999999</v>
      </c>
      <c r="D22" s="32">
        <v>21.664999999999999</v>
      </c>
      <c r="E22" s="32">
        <v>21.532</v>
      </c>
      <c r="F22" s="32">
        <v>27.646999999999998</v>
      </c>
      <c r="G22" s="32">
        <v>34.045000000000002</v>
      </c>
      <c r="H22" s="32">
        <v>24.422000000000001</v>
      </c>
      <c r="I22" s="32">
        <v>22.652000000000001</v>
      </c>
      <c r="J22" s="32">
        <v>13.307</v>
      </c>
      <c r="K22" s="32">
        <v>9.8879999999999999</v>
      </c>
      <c r="L22" s="32">
        <v>8.7560000000000002</v>
      </c>
      <c r="M22" s="32">
        <v>7.64</v>
      </c>
      <c r="N22" s="32">
        <v>7.734</v>
      </c>
      <c r="O22" s="32">
        <v>8.1329999999999991</v>
      </c>
      <c r="P22" s="32">
        <v>7.6550000000000002</v>
      </c>
      <c r="Q22" s="32">
        <v>7.6529999999999996</v>
      </c>
      <c r="R22" s="32">
        <v>6.0449999999999999</v>
      </c>
      <c r="S22" s="32">
        <v>8.5090000000000003</v>
      </c>
      <c r="T22" s="32">
        <v>17.440000000000001</v>
      </c>
      <c r="V22" s="48" t="s">
        <v>18</v>
      </c>
      <c r="W22" s="32">
        <v>42.963999999999999</v>
      </c>
      <c r="X22" s="32">
        <v>41.326000000000001</v>
      </c>
      <c r="Y22" s="32">
        <v>41.067999999999998</v>
      </c>
      <c r="Z22" s="32">
        <v>47.451999999999998</v>
      </c>
      <c r="AA22" s="32">
        <v>55.594999999999999</v>
      </c>
      <c r="AB22" s="32">
        <v>45.292999999999999</v>
      </c>
      <c r="AC22" s="32">
        <v>41.396000000000001</v>
      </c>
      <c r="AD22" s="32">
        <v>28.742999999999999</v>
      </c>
      <c r="AE22" s="32">
        <v>22.204000000000001</v>
      </c>
      <c r="AF22" s="32">
        <v>20.265000000000001</v>
      </c>
      <c r="AG22" s="32">
        <v>19.367999999999999</v>
      </c>
      <c r="AH22" s="32">
        <v>19.477</v>
      </c>
      <c r="AI22" s="32">
        <v>19.777999999999999</v>
      </c>
      <c r="AJ22" s="32">
        <v>18.38</v>
      </c>
      <c r="AK22" s="32">
        <v>18.521000000000001</v>
      </c>
      <c r="AL22" s="32">
        <v>16.099</v>
      </c>
      <c r="AM22" s="32">
        <v>21.57</v>
      </c>
      <c r="AN22" s="32">
        <v>37.246000000000002</v>
      </c>
      <c r="AP22" s="44" t="s">
        <v>18</v>
      </c>
      <c r="AQ22" s="25">
        <v>0.61799999999999999</v>
      </c>
      <c r="AR22" s="25">
        <v>0.46</v>
      </c>
      <c r="AS22" s="25">
        <v>0.65300000000000002</v>
      </c>
      <c r="AT22" s="25">
        <v>0.504</v>
      </c>
      <c r="AU22" s="25">
        <v>0.246</v>
      </c>
      <c r="AV22" s="25">
        <v>0.34</v>
      </c>
      <c r="AW22" s="25">
        <v>0.57899999999999996</v>
      </c>
      <c r="AX22" s="25">
        <v>0.83899999999999997</v>
      </c>
      <c r="AY22" s="25">
        <v>0.81799999999999995</v>
      </c>
      <c r="AZ22" s="25">
        <v>0.86099999999999999</v>
      </c>
      <c r="BA22" s="25">
        <v>0.92200000000000004</v>
      </c>
      <c r="BB22" s="25">
        <v>0.57399999999999995</v>
      </c>
      <c r="BC22" s="25">
        <v>0.60399999999999998</v>
      </c>
      <c r="BD22" s="25">
        <v>1.07</v>
      </c>
      <c r="BE22" s="25">
        <v>1.0509999999999999</v>
      </c>
      <c r="BF22" s="25">
        <v>0.98499999999999999</v>
      </c>
      <c r="BG22" s="25">
        <v>0.66700000000000004</v>
      </c>
      <c r="BH22" s="25">
        <v>0.54400000000000004</v>
      </c>
    </row>
    <row r="23" spans="2:60" ht="12" customHeight="1" x14ac:dyDescent="0.3">
      <c r="B23" s="45" t="s">
        <v>116</v>
      </c>
      <c r="D23" s="16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23"/>
      <c r="V23" s="45" t="s">
        <v>116</v>
      </c>
      <c r="AP23" s="45" t="s">
        <v>116</v>
      </c>
      <c r="AR23" s="36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8"/>
      <c r="BH23" s="38"/>
    </row>
    <row r="24" spans="2:60" ht="12" customHeight="1" x14ac:dyDescent="0.3">
      <c r="B24" s="5"/>
      <c r="D24" s="36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8"/>
      <c r="T24" s="38"/>
      <c r="U24" s="38"/>
    </row>
    <row r="25" spans="2:60" ht="12" customHeight="1" x14ac:dyDescent="0.3">
      <c r="B25" s="4" t="s">
        <v>145</v>
      </c>
      <c r="D25" s="36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4" t="s">
        <v>146</v>
      </c>
    </row>
    <row r="26" spans="2:60" ht="12" customHeight="1" x14ac:dyDescent="0.3">
      <c r="B26" s="41"/>
      <c r="C26" s="42">
        <v>1999</v>
      </c>
      <c r="D26" s="42">
        <v>2000</v>
      </c>
      <c r="E26" s="42">
        <v>2001</v>
      </c>
      <c r="F26" s="42">
        <v>2002</v>
      </c>
      <c r="G26" s="42">
        <v>2003</v>
      </c>
      <c r="H26" s="42">
        <v>2004</v>
      </c>
      <c r="I26" s="42">
        <v>2005</v>
      </c>
      <c r="J26" s="42">
        <v>2006</v>
      </c>
      <c r="K26" s="42">
        <v>2007</v>
      </c>
      <c r="L26" s="42">
        <v>2008</v>
      </c>
      <c r="M26" s="42">
        <v>2009</v>
      </c>
      <c r="N26" s="42">
        <v>2010</v>
      </c>
      <c r="O26" s="42">
        <v>2011</v>
      </c>
      <c r="P26" s="42">
        <v>2012</v>
      </c>
      <c r="Q26" s="42">
        <v>2013</v>
      </c>
      <c r="R26" s="42">
        <v>2014</v>
      </c>
      <c r="S26" s="42">
        <v>2015</v>
      </c>
      <c r="T26" s="42">
        <v>2016</v>
      </c>
      <c r="V26" s="41"/>
      <c r="W26" s="42">
        <v>1999</v>
      </c>
      <c r="X26" s="42">
        <v>2000</v>
      </c>
      <c r="Y26" s="42">
        <v>2001</v>
      </c>
      <c r="Z26" s="42">
        <v>2002</v>
      </c>
      <c r="AA26" s="42">
        <v>2003</v>
      </c>
      <c r="AB26" s="42">
        <v>2004</v>
      </c>
      <c r="AC26" s="42">
        <v>2005</v>
      </c>
      <c r="AD26" s="42">
        <v>2006</v>
      </c>
      <c r="AE26" s="42">
        <v>2007</v>
      </c>
      <c r="AF26" s="42">
        <v>2008</v>
      </c>
      <c r="AG26" s="42">
        <v>2009</v>
      </c>
      <c r="AH26" s="42">
        <v>2010</v>
      </c>
      <c r="AI26" s="42">
        <v>2011</v>
      </c>
      <c r="AJ26" s="42">
        <v>2012</v>
      </c>
      <c r="AK26" s="42">
        <v>2013</v>
      </c>
      <c r="AL26" s="42">
        <v>2014</v>
      </c>
      <c r="AM26" s="42">
        <v>2015</v>
      </c>
      <c r="AN26" s="42">
        <v>2016</v>
      </c>
    </row>
    <row r="27" spans="2:60" ht="12" customHeight="1" x14ac:dyDescent="0.3">
      <c r="B27" s="46" t="s">
        <v>0</v>
      </c>
      <c r="C27" s="28">
        <v>37.268000000000001</v>
      </c>
      <c r="D27" s="28">
        <v>35.795000000000002</v>
      </c>
      <c r="E27" s="28">
        <v>33.11</v>
      </c>
      <c r="F27" s="28">
        <v>29.056999999999999</v>
      </c>
      <c r="G27" s="28">
        <v>32.097000000000001</v>
      </c>
      <c r="H27" s="28">
        <v>36.533999999999999</v>
      </c>
      <c r="I27" s="28">
        <v>38.173999999999999</v>
      </c>
      <c r="J27" s="28">
        <v>40.012999999999998</v>
      </c>
      <c r="K27" s="28">
        <v>38.68</v>
      </c>
      <c r="L27" s="28">
        <v>40.098999999999997</v>
      </c>
      <c r="M27" s="28">
        <v>36.442</v>
      </c>
      <c r="N27" s="28">
        <v>35.414000000000001</v>
      </c>
      <c r="O27" s="28">
        <v>30.472999999999999</v>
      </c>
      <c r="P27" s="28">
        <v>26.71</v>
      </c>
      <c r="Q27" s="28">
        <v>22.512</v>
      </c>
      <c r="R27" s="28">
        <v>21.983000000000001</v>
      </c>
      <c r="S27" s="28"/>
      <c r="T27" s="28">
        <v>18.329000000000001</v>
      </c>
      <c r="U27" s="45"/>
      <c r="V27" s="46" t="s">
        <v>0</v>
      </c>
      <c r="W27" s="28">
        <v>23.786000000000001</v>
      </c>
      <c r="X27" s="28">
        <v>23.449000000000002</v>
      </c>
      <c r="Y27" s="28">
        <v>20.545000000000002</v>
      </c>
      <c r="Z27" s="28">
        <v>14.061999999999999</v>
      </c>
      <c r="AA27" s="28">
        <v>15.848000000000001</v>
      </c>
      <c r="AB27" s="28">
        <v>20.672999999999998</v>
      </c>
      <c r="AC27" s="28">
        <v>23.774000000000001</v>
      </c>
      <c r="AD27" s="28">
        <v>27.652999999999999</v>
      </c>
      <c r="AE27" s="28">
        <v>35.747</v>
      </c>
      <c r="AF27" s="28">
        <v>36.588000000000001</v>
      </c>
      <c r="AG27" s="28">
        <v>43.853999999999999</v>
      </c>
      <c r="AH27" s="28">
        <v>48.615000000000002</v>
      </c>
      <c r="AI27" s="28">
        <v>56.561</v>
      </c>
      <c r="AJ27" s="28">
        <v>61.701000000000001</v>
      </c>
      <c r="AK27" s="28">
        <v>65.768000000000001</v>
      </c>
      <c r="AL27" s="28">
        <v>65.811999999999998</v>
      </c>
      <c r="AM27" s="28"/>
      <c r="AN27" s="28">
        <v>64.007000000000005</v>
      </c>
    </row>
    <row r="28" spans="2:60" ht="12" customHeight="1" x14ac:dyDescent="0.3">
      <c r="B28" s="47" t="s">
        <v>1</v>
      </c>
      <c r="C28" s="30">
        <v>28.718</v>
      </c>
      <c r="D28" s="30">
        <v>26.192</v>
      </c>
      <c r="E28" s="30">
        <v>29.626000000000001</v>
      </c>
      <c r="F28" s="30">
        <v>29.140999999999998</v>
      </c>
      <c r="G28" s="30">
        <v>31.83</v>
      </c>
      <c r="H28" s="30"/>
      <c r="I28" s="30">
        <v>29.195</v>
      </c>
      <c r="J28" s="30">
        <v>31.795999999999999</v>
      </c>
      <c r="K28" s="30">
        <v>33.340000000000003</v>
      </c>
      <c r="L28" s="30">
        <v>37.847999999999999</v>
      </c>
      <c r="M28" s="30">
        <v>39.701000000000001</v>
      </c>
      <c r="N28" s="30"/>
      <c r="O28" s="30">
        <v>40.198</v>
      </c>
      <c r="P28" s="30">
        <v>37.44</v>
      </c>
      <c r="Q28" s="30">
        <v>38.06</v>
      </c>
      <c r="R28" s="30">
        <v>38.667999999999999</v>
      </c>
      <c r="S28" s="30">
        <v>38.646000000000001</v>
      </c>
      <c r="T28" s="30"/>
      <c r="U28" s="45"/>
      <c r="V28" s="47" t="s">
        <v>1</v>
      </c>
      <c r="W28" s="30">
        <v>15.923</v>
      </c>
      <c r="X28" s="30">
        <v>14.276999999999999</v>
      </c>
      <c r="Y28" s="30">
        <v>15.178000000000001</v>
      </c>
      <c r="Z28" s="30">
        <v>14.629</v>
      </c>
      <c r="AA28" s="30">
        <v>20.291</v>
      </c>
      <c r="AB28" s="30"/>
      <c r="AC28" s="30">
        <v>17.696000000000002</v>
      </c>
      <c r="AD28" s="30">
        <v>18.824000000000002</v>
      </c>
      <c r="AE28" s="30">
        <v>19.155000000000001</v>
      </c>
      <c r="AF28" s="30">
        <v>21.841999999999999</v>
      </c>
      <c r="AG28" s="30">
        <v>24.306000000000001</v>
      </c>
      <c r="AH28" s="30"/>
      <c r="AI28" s="30">
        <v>29.439</v>
      </c>
      <c r="AJ28" s="30">
        <v>31.745999999999999</v>
      </c>
      <c r="AK28" s="30">
        <v>33.509</v>
      </c>
      <c r="AL28" s="30">
        <v>32.901000000000003</v>
      </c>
      <c r="AM28" s="30">
        <v>32.459000000000003</v>
      </c>
      <c r="AN28" s="30"/>
    </row>
    <row r="29" spans="2:60" ht="12" customHeight="1" x14ac:dyDescent="0.3">
      <c r="B29" s="47" t="s">
        <v>2</v>
      </c>
      <c r="C29" s="30">
        <v>32.192999999999998</v>
      </c>
      <c r="D29" s="30"/>
      <c r="E29" s="30">
        <v>32.548000000000002</v>
      </c>
      <c r="F29" s="30">
        <v>32.999000000000002</v>
      </c>
      <c r="G29" s="30">
        <v>33.027000000000001</v>
      </c>
      <c r="H29" s="30">
        <v>34.322000000000003</v>
      </c>
      <c r="I29" s="30">
        <v>35.548000000000002</v>
      </c>
      <c r="J29" s="30">
        <v>36.338000000000001</v>
      </c>
      <c r="K29" s="30">
        <v>36.499000000000002</v>
      </c>
      <c r="L29" s="30">
        <v>37.308999999999997</v>
      </c>
      <c r="M29" s="30">
        <v>39.143999999999998</v>
      </c>
      <c r="N29" s="30"/>
      <c r="O29" s="30">
        <v>38.789000000000001</v>
      </c>
      <c r="P29" s="30">
        <v>38.566000000000003</v>
      </c>
      <c r="Q29" s="30">
        <v>38.451000000000001</v>
      </c>
      <c r="R29" s="30">
        <v>38.125</v>
      </c>
      <c r="S29" s="30">
        <v>39.305999999999997</v>
      </c>
      <c r="T29" s="30"/>
      <c r="U29" s="45"/>
      <c r="V29" s="47" t="s">
        <v>2</v>
      </c>
      <c r="W29" s="30">
        <v>21.221</v>
      </c>
      <c r="X29" s="30"/>
      <c r="Y29" s="30">
        <v>22.010999999999999</v>
      </c>
      <c r="Z29" s="30">
        <v>21.981000000000002</v>
      </c>
      <c r="AA29" s="30">
        <v>21.439</v>
      </c>
      <c r="AB29" s="30">
        <v>22.321000000000002</v>
      </c>
      <c r="AC29" s="30">
        <v>23.210999999999999</v>
      </c>
      <c r="AD29" s="30">
        <v>25.082000000000001</v>
      </c>
      <c r="AE29" s="30">
        <v>26.53</v>
      </c>
      <c r="AF29" s="30">
        <v>29.059000000000001</v>
      </c>
      <c r="AG29" s="30">
        <v>30.013000000000002</v>
      </c>
      <c r="AH29" s="30"/>
      <c r="AI29" s="30">
        <v>32.831000000000003</v>
      </c>
      <c r="AJ29" s="30">
        <v>35.912999999999997</v>
      </c>
      <c r="AK29" s="30">
        <v>36.869</v>
      </c>
      <c r="AL29" s="30">
        <v>38.743000000000002</v>
      </c>
      <c r="AM29" s="30">
        <v>36.21</v>
      </c>
      <c r="AN29" s="30"/>
    </row>
    <row r="30" spans="2:60" ht="12" customHeight="1" x14ac:dyDescent="0.3">
      <c r="B30" s="47" t="s">
        <v>3</v>
      </c>
      <c r="C30" s="30"/>
      <c r="D30" s="30">
        <v>39.130000000000003</v>
      </c>
      <c r="E30" s="30"/>
      <c r="F30" s="30"/>
      <c r="G30" s="30">
        <v>40.654000000000003</v>
      </c>
      <c r="H30" s="30"/>
      <c r="I30" s="30"/>
      <c r="J30" s="30">
        <v>40.929000000000002</v>
      </c>
      <c r="K30" s="30"/>
      <c r="L30" s="30"/>
      <c r="M30" s="30">
        <v>40.607999999999997</v>
      </c>
      <c r="N30" s="30"/>
      <c r="O30" s="30">
        <v>39.606000000000002</v>
      </c>
      <c r="P30" s="30"/>
      <c r="Q30" s="30">
        <v>36.012999999999998</v>
      </c>
      <c r="R30" s="30"/>
      <c r="S30" s="30">
        <v>37.854999999999997</v>
      </c>
      <c r="T30" s="30"/>
      <c r="U30" s="45"/>
      <c r="V30" s="47" t="s">
        <v>3</v>
      </c>
      <c r="W30" s="30"/>
      <c r="X30" s="30">
        <v>31.273</v>
      </c>
      <c r="Y30" s="30"/>
      <c r="Z30" s="30"/>
      <c r="AA30" s="30">
        <v>31.452999999999999</v>
      </c>
      <c r="AB30" s="30"/>
      <c r="AC30" s="30"/>
      <c r="AD30" s="30">
        <v>37.280999999999999</v>
      </c>
      <c r="AE30" s="30"/>
      <c r="AF30" s="30"/>
      <c r="AG30" s="30">
        <v>41.237000000000002</v>
      </c>
      <c r="AH30" s="30"/>
      <c r="AI30" s="30">
        <v>42.283000000000001</v>
      </c>
      <c r="AJ30" s="30"/>
      <c r="AK30" s="30">
        <v>48.875999999999998</v>
      </c>
      <c r="AL30" s="30"/>
      <c r="AM30" s="30">
        <v>48.713000000000001</v>
      </c>
      <c r="AN30" s="30"/>
    </row>
    <row r="31" spans="2:60" ht="12" customHeight="1" x14ac:dyDescent="0.3">
      <c r="B31" s="47" t="s">
        <v>4</v>
      </c>
      <c r="C31" s="30">
        <v>29.635000000000002</v>
      </c>
      <c r="D31" s="30">
        <v>27.093</v>
      </c>
      <c r="E31" s="30">
        <v>26.327999999999999</v>
      </c>
      <c r="F31" s="30">
        <v>29.041</v>
      </c>
      <c r="G31" s="30">
        <v>30.385000000000002</v>
      </c>
      <c r="H31" s="30">
        <v>29.288</v>
      </c>
      <c r="I31" s="30">
        <v>32.247999999999998</v>
      </c>
      <c r="J31" s="30"/>
      <c r="K31" s="30"/>
      <c r="L31" s="30">
        <v>33.81</v>
      </c>
      <c r="M31" s="30">
        <v>33.640999999999998</v>
      </c>
      <c r="N31" s="30">
        <v>34.968000000000004</v>
      </c>
      <c r="O31" s="30">
        <v>36.155000000000001</v>
      </c>
      <c r="P31" s="30">
        <v>35.773000000000003</v>
      </c>
      <c r="Q31" s="30">
        <v>36.308</v>
      </c>
      <c r="R31" s="30">
        <v>37.073</v>
      </c>
      <c r="S31" s="30">
        <v>37.305</v>
      </c>
      <c r="T31" s="30">
        <v>38.569000000000003</v>
      </c>
      <c r="U31" s="45"/>
      <c r="V31" s="47" t="s">
        <v>4</v>
      </c>
      <c r="W31" s="30">
        <v>14.308999999999999</v>
      </c>
      <c r="X31" s="30">
        <v>13.788</v>
      </c>
      <c r="Y31" s="30">
        <v>11.706</v>
      </c>
      <c r="Z31" s="30">
        <v>15.512</v>
      </c>
      <c r="AA31" s="30">
        <v>15.12</v>
      </c>
      <c r="AB31" s="30">
        <v>15.523999999999999</v>
      </c>
      <c r="AC31" s="30">
        <v>17.280999999999999</v>
      </c>
      <c r="AD31" s="30"/>
      <c r="AE31" s="30"/>
      <c r="AF31" s="30">
        <v>21.83</v>
      </c>
      <c r="AG31" s="30">
        <v>22.114999999999998</v>
      </c>
      <c r="AH31" s="30">
        <v>23.963000000000001</v>
      </c>
      <c r="AI31" s="30">
        <v>26.027999999999999</v>
      </c>
      <c r="AJ31" s="30">
        <v>26.658999999999999</v>
      </c>
      <c r="AK31" s="30">
        <v>28.878</v>
      </c>
      <c r="AL31" s="30">
        <v>29.484999999999999</v>
      </c>
      <c r="AM31" s="30">
        <v>30.006</v>
      </c>
      <c r="AN31" s="30">
        <v>29.074999999999999</v>
      </c>
    </row>
    <row r="32" spans="2:60" ht="12" customHeight="1" x14ac:dyDescent="0.3">
      <c r="B32" s="47" t="s">
        <v>5</v>
      </c>
      <c r="C32" s="30">
        <v>40.899000000000001</v>
      </c>
      <c r="D32" s="30">
        <v>39.713000000000001</v>
      </c>
      <c r="E32" s="30">
        <v>39.517000000000003</v>
      </c>
      <c r="F32" s="30">
        <v>39.655000000000001</v>
      </c>
      <c r="G32" s="30">
        <v>38.697000000000003</v>
      </c>
      <c r="H32" s="30">
        <v>40.383000000000003</v>
      </c>
      <c r="I32" s="30">
        <v>41.886000000000003</v>
      </c>
      <c r="J32" s="30">
        <v>41.798999999999999</v>
      </c>
      <c r="K32" s="30">
        <v>41.768000000000001</v>
      </c>
      <c r="L32" s="30">
        <v>40.881</v>
      </c>
      <c r="M32" s="30">
        <v>39.444000000000003</v>
      </c>
      <c r="N32" s="30">
        <v>39.063000000000002</v>
      </c>
      <c r="O32" s="30">
        <v>35.637999999999998</v>
      </c>
      <c r="P32" s="30">
        <v>36.021000000000001</v>
      </c>
      <c r="Q32" s="30">
        <v>36.947000000000003</v>
      </c>
      <c r="R32" s="30">
        <v>34.918999999999997</v>
      </c>
      <c r="S32" s="30">
        <v>36.521000000000001</v>
      </c>
      <c r="T32" s="30">
        <v>35.597999999999999</v>
      </c>
      <c r="U32" s="45"/>
      <c r="V32" s="47" t="s">
        <v>5</v>
      </c>
      <c r="W32" s="30">
        <v>28.052</v>
      </c>
      <c r="X32" s="30">
        <v>30.981999999999999</v>
      </c>
      <c r="Y32" s="30">
        <v>31.239000000000001</v>
      </c>
      <c r="Z32" s="30">
        <v>30.742999999999999</v>
      </c>
      <c r="AA32" s="30">
        <v>33.497999999999998</v>
      </c>
      <c r="AB32" s="30">
        <v>30.678999999999998</v>
      </c>
      <c r="AC32" s="30">
        <v>32.707000000000001</v>
      </c>
      <c r="AD32" s="30">
        <v>32.537999999999997</v>
      </c>
      <c r="AE32" s="30">
        <v>36.045999999999999</v>
      </c>
      <c r="AF32" s="30">
        <v>38.154000000000003</v>
      </c>
      <c r="AG32" s="30">
        <v>38.680999999999997</v>
      </c>
      <c r="AH32" s="30">
        <v>39.951000000000001</v>
      </c>
      <c r="AI32" s="30">
        <v>40.661999999999999</v>
      </c>
      <c r="AJ32" s="30">
        <v>42.613</v>
      </c>
      <c r="AK32" s="30">
        <v>41.664999999999999</v>
      </c>
      <c r="AL32" s="30">
        <v>43.764000000000003</v>
      </c>
      <c r="AM32" s="30">
        <v>43.149000000000001</v>
      </c>
      <c r="AN32" s="30">
        <v>44.259</v>
      </c>
    </row>
    <row r="33" spans="2:40" ht="12" customHeight="1" x14ac:dyDescent="0.3">
      <c r="B33" s="47" t="s">
        <v>6</v>
      </c>
      <c r="C33" s="30"/>
      <c r="D33" s="30">
        <v>36.110999999999997</v>
      </c>
      <c r="E33" s="30">
        <v>35.872</v>
      </c>
      <c r="F33" s="30">
        <v>37.798999999999999</v>
      </c>
      <c r="G33" s="30">
        <v>36.271999999999998</v>
      </c>
      <c r="H33" s="30">
        <v>32.604999999999997</v>
      </c>
      <c r="I33" s="30">
        <v>35.567999999999998</v>
      </c>
      <c r="J33" s="30">
        <v>35.786000000000001</v>
      </c>
      <c r="K33" s="30">
        <v>39.715000000000003</v>
      </c>
      <c r="L33" s="30">
        <v>38.204999999999998</v>
      </c>
      <c r="M33" s="30">
        <v>39.341999999999999</v>
      </c>
      <c r="N33" s="30">
        <v>38.762999999999998</v>
      </c>
      <c r="O33" s="30">
        <v>39.703000000000003</v>
      </c>
      <c r="P33" s="30">
        <v>42.133000000000003</v>
      </c>
      <c r="Q33" s="30">
        <v>40.713999999999999</v>
      </c>
      <c r="R33" s="30">
        <v>41.393000000000001</v>
      </c>
      <c r="S33" s="30">
        <v>42.088000000000001</v>
      </c>
      <c r="T33" s="30">
        <v>40.953000000000003</v>
      </c>
      <c r="U33" s="45"/>
      <c r="V33" s="47" t="s">
        <v>6</v>
      </c>
      <c r="W33" s="30"/>
      <c r="X33" s="30">
        <v>27.068999999999999</v>
      </c>
      <c r="Y33" s="30">
        <v>24.681000000000001</v>
      </c>
      <c r="Z33" s="30">
        <v>24.248000000000001</v>
      </c>
      <c r="AA33" s="30">
        <v>19.061</v>
      </c>
      <c r="AB33" s="30">
        <v>15.237</v>
      </c>
      <c r="AC33" s="30">
        <v>19.87</v>
      </c>
      <c r="AD33" s="30">
        <v>22.439</v>
      </c>
      <c r="AE33" s="30">
        <v>20.59</v>
      </c>
      <c r="AF33" s="30">
        <v>21.526</v>
      </c>
      <c r="AG33" s="30">
        <v>21.882000000000001</v>
      </c>
      <c r="AH33" s="30">
        <v>23.218</v>
      </c>
      <c r="AI33" s="30">
        <v>22.91</v>
      </c>
      <c r="AJ33" s="30">
        <v>20.228000000000002</v>
      </c>
      <c r="AK33" s="30">
        <v>21.731000000000002</v>
      </c>
      <c r="AL33" s="30">
        <v>26.391999999999999</v>
      </c>
      <c r="AM33" s="30">
        <v>28.545000000000002</v>
      </c>
      <c r="AN33" s="30">
        <v>31.071000000000002</v>
      </c>
    </row>
    <row r="34" spans="2:40" ht="12" customHeight="1" x14ac:dyDescent="0.3">
      <c r="B34" s="47" t="s">
        <v>7</v>
      </c>
      <c r="C34" s="30"/>
      <c r="D34" s="30">
        <v>26.193000000000001</v>
      </c>
      <c r="E34" s="30">
        <v>28.24</v>
      </c>
      <c r="F34" s="30"/>
      <c r="G34" s="30">
        <v>29.856999999999999</v>
      </c>
      <c r="H34" s="30">
        <v>32.643000000000001</v>
      </c>
      <c r="I34" s="30">
        <v>33.290999999999997</v>
      </c>
      <c r="J34" s="30">
        <v>35.453000000000003</v>
      </c>
      <c r="K34" s="30">
        <v>34.578000000000003</v>
      </c>
      <c r="L34" s="30">
        <v>37.323999999999998</v>
      </c>
      <c r="M34" s="30">
        <v>37.549999999999997</v>
      </c>
      <c r="N34" s="30">
        <v>38.4</v>
      </c>
      <c r="O34" s="30">
        <v>39.74</v>
      </c>
      <c r="P34" s="30">
        <v>40.838000000000001</v>
      </c>
      <c r="Q34" s="30">
        <v>41.667000000000002</v>
      </c>
      <c r="R34" s="30">
        <v>43.86</v>
      </c>
      <c r="S34" s="30">
        <v>42.692999999999998</v>
      </c>
      <c r="T34" s="30">
        <v>43.822000000000003</v>
      </c>
      <c r="U34" s="45"/>
      <c r="V34" s="47" t="s">
        <v>7</v>
      </c>
      <c r="W34" s="30"/>
      <c r="X34" s="30">
        <v>9.67</v>
      </c>
      <c r="Y34" s="30">
        <v>12.782999999999999</v>
      </c>
      <c r="Z34" s="30"/>
      <c r="AA34" s="30">
        <v>13.996</v>
      </c>
      <c r="AB34" s="30">
        <v>16.716999999999999</v>
      </c>
      <c r="AC34" s="30">
        <v>17.940999999999999</v>
      </c>
      <c r="AD34" s="30">
        <v>20.341999999999999</v>
      </c>
      <c r="AE34" s="30">
        <v>21.207999999999998</v>
      </c>
      <c r="AF34" s="30">
        <v>21.184000000000001</v>
      </c>
      <c r="AG34" s="30">
        <v>19.481999999999999</v>
      </c>
      <c r="AH34" s="30">
        <v>22.088999999999999</v>
      </c>
      <c r="AI34" s="30">
        <v>25.085999999999999</v>
      </c>
      <c r="AJ34" s="30">
        <v>26.291</v>
      </c>
      <c r="AK34" s="30">
        <v>26.289000000000001</v>
      </c>
      <c r="AL34" s="30">
        <v>27.751999999999999</v>
      </c>
      <c r="AM34" s="30">
        <v>28.382000000000001</v>
      </c>
      <c r="AN34" s="30">
        <v>27.073</v>
      </c>
    </row>
    <row r="35" spans="2:40" ht="12" customHeight="1" x14ac:dyDescent="0.3">
      <c r="B35" s="47" t="s">
        <v>8</v>
      </c>
      <c r="C35" s="30"/>
      <c r="D35" s="30">
        <v>26.939</v>
      </c>
      <c r="E35" s="30"/>
      <c r="F35" s="30">
        <v>29.766999999999999</v>
      </c>
      <c r="G35" s="30">
        <v>31.91</v>
      </c>
      <c r="H35" s="30">
        <v>25.524999999999999</v>
      </c>
      <c r="I35" s="30"/>
      <c r="J35" s="30">
        <v>33.485999999999997</v>
      </c>
      <c r="K35" s="30"/>
      <c r="L35" s="30"/>
      <c r="M35" s="30"/>
      <c r="N35" s="30">
        <v>22.372</v>
      </c>
      <c r="O35" s="30">
        <v>24.724</v>
      </c>
      <c r="P35" s="30">
        <v>29.268000000000001</v>
      </c>
      <c r="Q35" s="30">
        <v>31.786999999999999</v>
      </c>
      <c r="R35" s="30">
        <v>30.382000000000001</v>
      </c>
      <c r="S35" s="30">
        <v>32.421999999999997</v>
      </c>
      <c r="T35" s="30">
        <v>31.649000000000001</v>
      </c>
      <c r="U35" s="45"/>
      <c r="V35" s="47" t="s">
        <v>8</v>
      </c>
      <c r="W35" s="30"/>
      <c r="X35" s="30">
        <v>12.577</v>
      </c>
      <c r="Y35" s="30"/>
      <c r="Z35" s="30">
        <v>17.606000000000002</v>
      </c>
      <c r="AA35" s="30">
        <v>20.103999999999999</v>
      </c>
      <c r="AB35" s="30">
        <v>12.359</v>
      </c>
      <c r="AC35" s="30"/>
      <c r="AD35" s="30">
        <v>16.620999999999999</v>
      </c>
      <c r="AE35" s="30"/>
      <c r="AF35" s="30"/>
      <c r="AG35" s="30"/>
      <c r="AH35" s="30">
        <v>8.7279999999999998</v>
      </c>
      <c r="AI35" s="30">
        <v>8.5570000000000004</v>
      </c>
      <c r="AJ35" s="30">
        <v>12.619</v>
      </c>
      <c r="AK35" s="30">
        <v>12.099</v>
      </c>
      <c r="AL35" s="30">
        <v>15.401</v>
      </c>
      <c r="AM35" s="30">
        <v>14.076000000000001</v>
      </c>
      <c r="AN35" s="30">
        <v>13.864000000000001</v>
      </c>
    </row>
    <row r="36" spans="2:40" ht="12" customHeight="1" x14ac:dyDescent="0.3">
      <c r="B36" s="47" t="s">
        <v>9</v>
      </c>
      <c r="C36" s="30">
        <v>25.861999999999998</v>
      </c>
      <c r="D36" s="30"/>
      <c r="E36" s="30">
        <v>25.164999999999999</v>
      </c>
      <c r="F36" s="30">
        <v>24.228000000000002</v>
      </c>
      <c r="G36" s="30">
        <v>24.777000000000001</v>
      </c>
      <c r="H36" s="30">
        <v>24.216999999999999</v>
      </c>
      <c r="I36" s="30">
        <v>26.106000000000002</v>
      </c>
      <c r="J36" s="30">
        <v>27.619</v>
      </c>
      <c r="K36" s="30">
        <v>28.696999999999999</v>
      </c>
      <c r="L36" s="30">
        <v>29.606999999999999</v>
      </c>
      <c r="M36" s="30">
        <v>30.599</v>
      </c>
      <c r="N36" s="30">
        <v>28.103999999999999</v>
      </c>
      <c r="O36" s="30">
        <v>26.678000000000001</v>
      </c>
      <c r="P36" s="30">
        <v>25.545000000000002</v>
      </c>
      <c r="Q36" s="30">
        <v>27.878</v>
      </c>
      <c r="R36" s="30">
        <v>31.399000000000001</v>
      </c>
      <c r="S36" s="30">
        <v>32.459000000000003</v>
      </c>
      <c r="T36" s="30">
        <v>32.448</v>
      </c>
      <c r="U36" s="45"/>
      <c r="V36" s="47" t="s">
        <v>9</v>
      </c>
      <c r="W36" s="30">
        <v>11.558</v>
      </c>
      <c r="X36" s="30"/>
      <c r="Y36" s="30">
        <v>12.308</v>
      </c>
      <c r="Z36" s="30">
        <v>12.272</v>
      </c>
      <c r="AA36" s="30">
        <v>11.416</v>
      </c>
      <c r="AB36" s="30">
        <v>13.757</v>
      </c>
      <c r="AC36" s="30">
        <v>13.384</v>
      </c>
      <c r="AD36" s="30">
        <v>13.631</v>
      </c>
      <c r="AE36" s="30">
        <v>14.589</v>
      </c>
      <c r="AF36" s="30">
        <v>14.5</v>
      </c>
      <c r="AG36" s="30">
        <v>16.050999999999998</v>
      </c>
      <c r="AH36" s="30">
        <v>14.895</v>
      </c>
      <c r="AI36" s="30">
        <v>11.731999999999999</v>
      </c>
      <c r="AJ36" s="30">
        <v>10.617000000000001</v>
      </c>
      <c r="AK36" s="30">
        <v>11.62</v>
      </c>
      <c r="AL36" s="30">
        <v>13.717000000000001</v>
      </c>
      <c r="AM36" s="30">
        <v>12.941000000000001</v>
      </c>
      <c r="AN36" s="30">
        <v>14.766</v>
      </c>
    </row>
    <row r="37" spans="2:40" ht="12" customHeight="1" x14ac:dyDescent="0.3">
      <c r="B37" s="47" t="s">
        <v>11</v>
      </c>
      <c r="C37" s="30"/>
      <c r="D37" s="30">
        <v>35.399000000000001</v>
      </c>
      <c r="E37" s="30"/>
      <c r="F37" s="30">
        <v>37.113999999999997</v>
      </c>
      <c r="G37" s="30"/>
      <c r="H37" s="30">
        <v>38.887</v>
      </c>
      <c r="I37" s="30">
        <v>39.582000000000001</v>
      </c>
      <c r="J37" s="30">
        <v>41.396999999999998</v>
      </c>
      <c r="K37" s="30"/>
      <c r="L37" s="30">
        <v>38.58</v>
      </c>
      <c r="M37" s="30"/>
      <c r="N37" s="30">
        <v>39.427</v>
      </c>
      <c r="O37" s="30"/>
      <c r="P37" s="30">
        <v>39.575000000000003</v>
      </c>
      <c r="Q37" s="30"/>
      <c r="R37" s="30">
        <v>41.161999999999999</v>
      </c>
      <c r="S37" s="30"/>
      <c r="T37" s="30"/>
      <c r="U37" s="45"/>
      <c r="V37" s="47" t="s">
        <v>11</v>
      </c>
      <c r="W37" s="30"/>
      <c r="X37" s="30">
        <v>17.135000000000002</v>
      </c>
      <c r="Y37" s="30"/>
      <c r="Z37" s="30">
        <v>18.125</v>
      </c>
      <c r="AA37" s="30"/>
      <c r="AB37" s="30">
        <v>19.268999999999998</v>
      </c>
      <c r="AC37" s="30">
        <v>19.95</v>
      </c>
      <c r="AD37" s="30">
        <v>22.106000000000002</v>
      </c>
      <c r="AE37" s="30"/>
      <c r="AF37" s="30">
        <v>22.318000000000001</v>
      </c>
      <c r="AG37" s="30"/>
      <c r="AH37" s="30">
        <v>19.521999999999998</v>
      </c>
      <c r="AI37" s="30"/>
      <c r="AJ37" s="30">
        <v>20.928000000000001</v>
      </c>
      <c r="AK37" s="30"/>
      <c r="AL37" s="30">
        <v>20.003</v>
      </c>
      <c r="AM37" s="30"/>
      <c r="AN37" s="30"/>
    </row>
    <row r="38" spans="2:40" ht="12" customHeight="1" x14ac:dyDescent="0.3">
      <c r="B38" s="47" t="s">
        <v>12</v>
      </c>
      <c r="C38" s="30">
        <v>21.542000000000002</v>
      </c>
      <c r="D38" s="30"/>
      <c r="E38" s="30">
        <v>25.21</v>
      </c>
      <c r="F38" s="30"/>
      <c r="G38" s="30"/>
      <c r="H38" s="30"/>
      <c r="I38" s="30">
        <v>26.88</v>
      </c>
      <c r="J38" s="30"/>
      <c r="K38" s="30"/>
      <c r="L38" s="30"/>
      <c r="M38" s="30">
        <v>29.643999999999998</v>
      </c>
      <c r="N38" s="30">
        <v>31.902999999999999</v>
      </c>
      <c r="O38" s="30">
        <v>33.720999999999997</v>
      </c>
      <c r="P38" s="30">
        <v>37.533000000000001</v>
      </c>
      <c r="Q38" s="30"/>
      <c r="R38" s="30">
        <v>36.231999999999999</v>
      </c>
      <c r="S38" s="30"/>
      <c r="T38" s="30"/>
      <c r="U38" s="45"/>
      <c r="V38" s="47" t="s">
        <v>12</v>
      </c>
      <c r="W38" s="30">
        <v>7.6589999999999998</v>
      </c>
      <c r="X38" s="30"/>
      <c r="Y38" s="30">
        <v>10.714</v>
      </c>
      <c r="Z38" s="30"/>
      <c r="AA38" s="30"/>
      <c r="AB38" s="30"/>
      <c r="AC38" s="30">
        <v>8.5210000000000008</v>
      </c>
      <c r="AD38" s="30"/>
      <c r="AE38" s="30"/>
      <c r="AF38" s="30"/>
      <c r="AG38" s="30">
        <v>8.2309999999999999</v>
      </c>
      <c r="AH38" s="30">
        <v>9.0510000000000002</v>
      </c>
      <c r="AI38" s="30">
        <v>10.404999999999999</v>
      </c>
      <c r="AJ38" s="30">
        <v>11.157</v>
      </c>
      <c r="AK38" s="30"/>
      <c r="AL38" s="30">
        <v>10.141</v>
      </c>
      <c r="AM38" s="30"/>
      <c r="AN38" s="30"/>
    </row>
    <row r="39" spans="2:40" ht="12" customHeight="1" x14ac:dyDescent="0.3">
      <c r="B39" s="47" t="s">
        <v>13</v>
      </c>
      <c r="C39" s="30">
        <v>34.381999999999998</v>
      </c>
      <c r="D39" s="30">
        <v>34.15</v>
      </c>
      <c r="E39" s="30">
        <v>32.399000000000001</v>
      </c>
      <c r="F39" s="30">
        <v>32.503</v>
      </c>
      <c r="G39" s="30">
        <v>33.128999999999998</v>
      </c>
      <c r="H39" s="30">
        <v>32.756999999999998</v>
      </c>
      <c r="I39" s="30">
        <v>32.356000000000002</v>
      </c>
      <c r="J39" s="30">
        <v>33.082000000000001</v>
      </c>
      <c r="K39" s="30">
        <v>33.945</v>
      </c>
      <c r="L39" s="30">
        <v>33.682000000000002</v>
      </c>
      <c r="M39" s="30">
        <v>34.478999999999999</v>
      </c>
      <c r="N39" s="30">
        <v>34.348999999999997</v>
      </c>
      <c r="O39" s="30">
        <v>36.704000000000001</v>
      </c>
      <c r="P39" s="30">
        <v>33.597999999999999</v>
      </c>
      <c r="Q39" s="30">
        <v>33.862000000000002</v>
      </c>
      <c r="R39" s="30">
        <v>32.448999999999998</v>
      </c>
      <c r="S39" s="30">
        <v>30.385999999999999</v>
      </c>
      <c r="T39" s="30"/>
      <c r="U39" s="45"/>
      <c r="V39" s="47" t="s">
        <v>13</v>
      </c>
      <c r="W39" s="30">
        <v>29.571000000000002</v>
      </c>
      <c r="X39" s="30">
        <v>29.466000000000001</v>
      </c>
      <c r="Y39" s="30">
        <v>26.279</v>
      </c>
      <c r="Z39" s="30">
        <v>28.132999999999999</v>
      </c>
      <c r="AA39" s="30">
        <v>28.861000000000001</v>
      </c>
      <c r="AB39" s="30">
        <v>29.468</v>
      </c>
      <c r="AC39" s="30">
        <v>29.600999999999999</v>
      </c>
      <c r="AD39" s="30">
        <v>29.233000000000001</v>
      </c>
      <c r="AE39" s="30">
        <v>31.789000000000001</v>
      </c>
      <c r="AF39" s="30">
        <v>33.722000000000001</v>
      </c>
      <c r="AG39" s="30">
        <v>33.848999999999997</v>
      </c>
      <c r="AH39" s="30">
        <v>35.786999999999999</v>
      </c>
      <c r="AI39" s="30">
        <v>34.999000000000002</v>
      </c>
      <c r="AJ39" s="30">
        <v>41.13</v>
      </c>
      <c r="AK39" s="30">
        <v>40.408000000000001</v>
      </c>
      <c r="AL39" s="30">
        <v>44.180999999999997</v>
      </c>
      <c r="AM39" s="30">
        <v>46.036000000000001</v>
      </c>
      <c r="AN39" s="30"/>
    </row>
    <row r="40" spans="2:40" ht="12" customHeight="1" x14ac:dyDescent="0.3">
      <c r="B40" s="47" t="s">
        <v>14</v>
      </c>
      <c r="C40" s="30">
        <v>35.335000000000001</v>
      </c>
      <c r="D40" s="30">
        <v>35.470999999999997</v>
      </c>
      <c r="E40" s="30">
        <v>32.584000000000003</v>
      </c>
      <c r="F40" s="30">
        <v>35.08</v>
      </c>
      <c r="G40" s="30">
        <v>34.097999999999999</v>
      </c>
      <c r="H40" s="30">
        <v>35.325000000000003</v>
      </c>
      <c r="I40" s="30">
        <v>34.371000000000002</v>
      </c>
      <c r="J40" s="30">
        <v>34.765000000000001</v>
      </c>
      <c r="K40" s="30">
        <v>37.286999999999999</v>
      </c>
      <c r="L40" s="30">
        <v>38.575000000000003</v>
      </c>
      <c r="M40" s="30">
        <v>36.829000000000001</v>
      </c>
      <c r="N40" s="30">
        <v>37.939</v>
      </c>
      <c r="O40" s="30">
        <v>41.231000000000002</v>
      </c>
      <c r="P40" s="30">
        <v>41.000999999999998</v>
      </c>
      <c r="Q40" s="30">
        <v>41.518999999999998</v>
      </c>
      <c r="R40" s="30">
        <v>42.115000000000002</v>
      </c>
      <c r="S40" s="30">
        <v>43.732999999999997</v>
      </c>
      <c r="T40" s="30">
        <v>41.761000000000003</v>
      </c>
      <c r="U40" s="45"/>
      <c r="V40" s="47" t="s">
        <v>14</v>
      </c>
      <c r="W40" s="30">
        <v>15.346</v>
      </c>
      <c r="X40" s="30">
        <v>15.321</v>
      </c>
      <c r="Y40" s="30">
        <v>13.491</v>
      </c>
      <c r="Z40" s="30">
        <v>15.555</v>
      </c>
      <c r="AA40" s="30">
        <v>16.338000000000001</v>
      </c>
      <c r="AB40" s="30">
        <v>15.884</v>
      </c>
      <c r="AC40" s="30">
        <v>14.191000000000001</v>
      </c>
      <c r="AD40" s="30">
        <v>17.206</v>
      </c>
      <c r="AE40" s="30">
        <v>22.419</v>
      </c>
      <c r="AF40" s="30">
        <v>24.956</v>
      </c>
      <c r="AG40" s="30">
        <v>33.728999999999999</v>
      </c>
      <c r="AH40" s="30">
        <v>36.01</v>
      </c>
      <c r="AI40" s="30">
        <v>29.847000000000001</v>
      </c>
      <c r="AJ40" s="30">
        <v>31.966000000000001</v>
      </c>
      <c r="AK40" s="30">
        <v>32.219000000000001</v>
      </c>
      <c r="AL40" s="30">
        <v>32.901000000000003</v>
      </c>
      <c r="AM40" s="30">
        <v>32.323999999999998</v>
      </c>
      <c r="AN40" s="30">
        <v>34.067999999999998</v>
      </c>
    </row>
    <row r="41" spans="2:40" ht="12" customHeight="1" x14ac:dyDescent="0.3">
      <c r="B41" s="47" t="s">
        <v>15</v>
      </c>
      <c r="C41" s="30">
        <v>33.706000000000003</v>
      </c>
      <c r="D41" s="30"/>
      <c r="E41" s="30">
        <v>34.756999999999998</v>
      </c>
      <c r="F41" s="30">
        <v>31.405000000000001</v>
      </c>
      <c r="G41" s="30">
        <v>32.555</v>
      </c>
      <c r="H41" s="30">
        <v>33.869999999999997</v>
      </c>
      <c r="I41" s="30">
        <v>36.625999999999998</v>
      </c>
      <c r="J41" s="30">
        <v>35.792999999999999</v>
      </c>
      <c r="K41" s="30">
        <v>37.453000000000003</v>
      </c>
      <c r="L41" s="30">
        <v>37.566000000000003</v>
      </c>
      <c r="M41" s="30">
        <v>38.926000000000002</v>
      </c>
      <c r="N41" s="30">
        <v>38.140999999999998</v>
      </c>
      <c r="O41" s="30">
        <v>36.817999999999998</v>
      </c>
      <c r="P41" s="30">
        <v>37.978000000000002</v>
      </c>
      <c r="Q41" s="30">
        <v>37.881999999999998</v>
      </c>
      <c r="R41" s="30">
        <v>37.768000000000001</v>
      </c>
      <c r="S41" s="30">
        <v>38.279000000000003</v>
      </c>
      <c r="T41" s="30">
        <v>38.972000000000001</v>
      </c>
      <c r="U41" s="45"/>
      <c r="V41" s="47" t="s">
        <v>15</v>
      </c>
      <c r="W41" s="30">
        <v>24.07</v>
      </c>
      <c r="X41" s="30"/>
      <c r="Y41" s="30">
        <v>23.31</v>
      </c>
      <c r="Z41" s="30">
        <v>17.527000000000001</v>
      </c>
      <c r="AA41" s="30">
        <v>19.192</v>
      </c>
      <c r="AB41" s="30">
        <v>20.245999999999999</v>
      </c>
      <c r="AC41" s="30">
        <v>24.004000000000001</v>
      </c>
      <c r="AD41" s="30">
        <v>20.132999999999999</v>
      </c>
      <c r="AE41" s="30">
        <v>22.664000000000001</v>
      </c>
      <c r="AF41" s="30">
        <v>23.529</v>
      </c>
      <c r="AG41" s="30">
        <v>26.222000000000001</v>
      </c>
      <c r="AH41" s="30">
        <v>27.332000000000001</v>
      </c>
      <c r="AI41" s="30">
        <v>29.645</v>
      </c>
      <c r="AJ41" s="30">
        <v>30.709</v>
      </c>
      <c r="AK41" s="30">
        <v>35.046999999999997</v>
      </c>
      <c r="AL41" s="30">
        <v>36.738999999999997</v>
      </c>
      <c r="AM41" s="30">
        <v>35.125</v>
      </c>
      <c r="AN41" s="30">
        <v>31.803000000000001</v>
      </c>
    </row>
    <row r="42" spans="2:40" ht="12" customHeight="1" x14ac:dyDescent="0.3">
      <c r="B42" s="47" t="s">
        <v>16</v>
      </c>
      <c r="C42" s="30">
        <v>34.069000000000003</v>
      </c>
      <c r="D42" s="30">
        <v>34.308</v>
      </c>
      <c r="E42" s="30">
        <v>35.07</v>
      </c>
      <c r="F42" s="30">
        <v>34.396000000000001</v>
      </c>
      <c r="G42" s="30">
        <v>36.801000000000002</v>
      </c>
      <c r="H42" s="30">
        <v>36.417000000000002</v>
      </c>
      <c r="I42" s="30">
        <v>34.392000000000003</v>
      </c>
      <c r="J42" s="30">
        <v>39.036000000000001</v>
      </c>
      <c r="K42" s="30">
        <v>40.176000000000002</v>
      </c>
      <c r="L42" s="30">
        <v>38.177</v>
      </c>
      <c r="M42" s="30">
        <v>38.451999999999998</v>
      </c>
      <c r="N42" s="30">
        <v>37.787999999999997</v>
      </c>
      <c r="O42" s="30">
        <v>39.590000000000003</v>
      </c>
      <c r="P42" s="30">
        <v>41.582999999999998</v>
      </c>
      <c r="Q42" s="30">
        <v>42.668999999999997</v>
      </c>
      <c r="R42" s="30">
        <v>43.125999999999998</v>
      </c>
      <c r="S42" s="30">
        <v>45.323</v>
      </c>
      <c r="T42" s="30">
        <v>45.945</v>
      </c>
      <c r="U42" s="45"/>
      <c r="V42" s="47" t="s">
        <v>16</v>
      </c>
      <c r="W42" s="30">
        <v>17.366</v>
      </c>
      <c r="X42" s="30">
        <v>18.363</v>
      </c>
      <c r="Y42" s="30">
        <v>17.693999999999999</v>
      </c>
      <c r="Z42" s="30">
        <v>18.132000000000001</v>
      </c>
      <c r="AA42" s="30">
        <v>17.61</v>
      </c>
      <c r="AB42" s="30">
        <v>15.8</v>
      </c>
      <c r="AC42" s="30">
        <v>14.118</v>
      </c>
      <c r="AD42" s="30">
        <v>13.752000000000001</v>
      </c>
      <c r="AE42" s="30">
        <v>15.977</v>
      </c>
      <c r="AF42" s="30">
        <v>15.211</v>
      </c>
      <c r="AG42" s="30">
        <v>14.377000000000001</v>
      </c>
      <c r="AH42" s="30">
        <v>15.741</v>
      </c>
      <c r="AI42" s="30">
        <v>14.089</v>
      </c>
      <c r="AJ42" s="30">
        <v>14.971</v>
      </c>
      <c r="AK42" s="30">
        <v>17.5</v>
      </c>
      <c r="AL42" s="30">
        <v>17.853000000000002</v>
      </c>
      <c r="AM42" s="30">
        <v>17.401</v>
      </c>
      <c r="AN42" s="30">
        <v>18.504999999999999</v>
      </c>
    </row>
    <row r="43" spans="2:40" ht="12" customHeight="1" x14ac:dyDescent="0.3">
      <c r="B43" s="47" t="s">
        <v>17</v>
      </c>
      <c r="C43" s="30">
        <v>32.295000000000002</v>
      </c>
      <c r="D43" s="30">
        <v>33.311999999999998</v>
      </c>
      <c r="E43" s="30">
        <v>34.947000000000003</v>
      </c>
      <c r="F43" s="30">
        <v>37.597000000000001</v>
      </c>
      <c r="G43" s="30">
        <v>41.506</v>
      </c>
      <c r="H43" s="30">
        <v>38.774999999999999</v>
      </c>
      <c r="I43" s="30">
        <v>39.173999999999999</v>
      </c>
      <c r="J43" s="30">
        <v>39.195999999999998</v>
      </c>
      <c r="K43" s="30">
        <v>36.933999999999997</v>
      </c>
      <c r="L43" s="30">
        <v>37.502000000000002</v>
      </c>
      <c r="M43" s="30">
        <v>34.167000000000002</v>
      </c>
      <c r="N43" s="30">
        <v>34.445999999999998</v>
      </c>
      <c r="O43" s="30">
        <v>30.702999999999999</v>
      </c>
      <c r="P43" s="30">
        <v>29.317</v>
      </c>
      <c r="Q43" s="30">
        <v>28.146999999999998</v>
      </c>
      <c r="R43" s="30">
        <v>26.399000000000001</v>
      </c>
      <c r="S43" s="30">
        <v>25.692</v>
      </c>
      <c r="T43" s="30">
        <v>26.007000000000001</v>
      </c>
      <c r="U43" s="45"/>
      <c r="V43" s="47" t="s">
        <v>17</v>
      </c>
      <c r="W43" s="30">
        <v>53.893999999999998</v>
      </c>
      <c r="X43" s="30">
        <v>52.322000000000003</v>
      </c>
      <c r="Y43" s="30">
        <v>46.558</v>
      </c>
      <c r="Z43" s="30">
        <v>41.066000000000003</v>
      </c>
      <c r="AA43" s="30">
        <v>33.942999999999998</v>
      </c>
      <c r="AB43" s="30">
        <v>35.750999999999998</v>
      </c>
      <c r="AC43" s="30">
        <v>37.881999999999998</v>
      </c>
      <c r="AD43" s="30">
        <v>40.521000000000001</v>
      </c>
      <c r="AE43" s="30">
        <v>42.453000000000003</v>
      </c>
      <c r="AF43" s="30">
        <v>46.969000000000001</v>
      </c>
      <c r="AG43" s="30">
        <v>49.424999999999997</v>
      </c>
      <c r="AH43" s="30">
        <v>50.637999999999998</v>
      </c>
      <c r="AI43" s="30">
        <v>56.195</v>
      </c>
      <c r="AJ43" s="30">
        <v>58.415999999999997</v>
      </c>
      <c r="AK43" s="30">
        <v>59.606000000000002</v>
      </c>
      <c r="AL43" s="30">
        <v>61.723999999999997</v>
      </c>
      <c r="AM43" s="30">
        <v>61.738</v>
      </c>
      <c r="AN43" s="30">
        <v>62.152000000000001</v>
      </c>
    </row>
    <row r="44" spans="2:40" ht="12" customHeight="1" x14ac:dyDescent="0.3">
      <c r="B44" s="48" t="s">
        <v>18</v>
      </c>
      <c r="C44" s="32">
        <v>39.015000000000001</v>
      </c>
      <c r="D44" s="32">
        <v>41.24</v>
      </c>
      <c r="E44" s="32">
        <v>38.822000000000003</v>
      </c>
      <c r="F44" s="32">
        <v>36.341999999999999</v>
      </c>
      <c r="G44" s="32">
        <v>33.073999999999998</v>
      </c>
      <c r="H44" s="32">
        <v>38.573999999999998</v>
      </c>
      <c r="I44" s="32">
        <v>40.534999999999997</v>
      </c>
      <c r="J44" s="32">
        <v>44.368000000000002</v>
      </c>
      <c r="K44" s="32">
        <v>45.881</v>
      </c>
      <c r="L44" s="32">
        <v>44.283000000000001</v>
      </c>
      <c r="M44" s="32">
        <v>44.747</v>
      </c>
      <c r="N44" s="32">
        <v>45.820999999999998</v>
      </c>
      <c r="O44" s="32">
        <v>45.28</v>
      </c>
      <c r="P44" s="32">
        <v>42.070999999999998</v>
      </c>
      <c r="Q44" s="32">
        <v>43.536999999999999</v>
      </c>
      <c r="R44" s="32">
        <v>43.976999999999997</v>
      </c>
      <c r="S44" s="32">
        <v>45.545000000000002</v>
      </c>
      <c r="T44" s="32">
        <v>45.122999999999998</v>
      </c>
      <c r="U44" s="45"/>
      <c r="V44" s="48" t="s">
        <v>18</v>
      </c>
      <c r="W44" s="32">
        <v>17.404</v>
      </c>
      <c r="X44" s="32">
        <v>16.974</v>
      </c>
      <c r="Y44" s="32">
        <v>19.457000000000001</v>
      </c>
      <c r="Z44" s="32">
        <v>15.702999999999999</v>
      </c>
      <c r="AA44" s="32">
        <v>11.085000000000001</v>
      </c>
      <c r="AB44" s="32">
        <v>15.794</v>
      </c>
      <c r="AC44" s="32">
        <v>17.489000000000001</v>
      </c>
      <c r="AD44" s="32">
        <v>26.05</v>
      </c>
      <c r="AE44" s="32">
        <v>31.097999999999999</v>
      </c>
      <c r="AF44" s="32">
        <v>34.591000000000001</v>
      </c>
      <c r="AG44" s="32">
        <v>34.963000000000001</v>
      </c>
      <c r="AH44" s="32">
        <v>34.128</v>
      </c>
      <c r="AI44" s="32">
        <v>34.337000000000003</v>
      </c>
      <c r="AJ44" s="32">
        <v>38.478999999999999</v>
      </c>
      <c r="AK44" s="32">
        <v>36.89</v>
      </c>
      <c r="AL44" s="32">
        <v>38.939</v>
      </c>
      <c r="AM44" s="32">
        <v>32.216999999999999</v>
      </c>
      <c r="AN44" s="32">
        <v>17.087</v>
      </c>
    </row>
    <row r="45" spans="2:40" ht="12" customHeight="1" x14ac:dyDescent="0.3">
      <c r="B45" s="45" t="s">
        <v>116</v>
      </c>
      <c r="D45" s="16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23"/>
      <c r="V45" s="45" t="s">
        <v>116</v>
      </c>
      <c r="W45" s="16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23"/>
    </row>
    <row r="46" spans="2:40" ht="12" customHeight="1" x14ac:dyDescent="0.3">
      <c r="B46" s="5"/>
      <c r="D46" s="36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8"/>
      <c r="T46" s="38"/>
      <c r="U46" s="38"/>
      <c r="W46" s="36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8"/>
      <c r="AM46" s="37"/>
      <c r="AN46" s="38"/>
    </row>
    <row r="47" spans="2:40" ht="12" customHeight="1" x14ac:dyDescent="0.3">
      <c r="U47" s="37"/>
      <c r="W47" s="36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</row>
    <row r="67" spans="2:21" ht="12" customHeight="1" x14ac:dyDescent="0.3">
      <c r="U67" s="38"/>
    </row>
    <row r="68" spans="2:21" ht="12" customHeight="1" x14ac:dyDescent="0.3">
      <c r="B68" s="5"/>
      <c r="D68" s="36"/>
      <c r="E68" s="37"/>
      <c r="F68" s="37"/>
      <c r="G68" s="37"/>
      <c r="H68" s="37"/>
      <c r="I68" s="37"/>
      <c r="J68" s="37"/>
      <c r="K68" s="37"/>
      <c r="L68" s="37"/>
      <c r="M68" s="37"/>
      <c r="N68" s="37"/>
      <c r="O68" s="37"/>
      <c r="P68" s="37"/>
      <c r="Q68" s="37"/>
      <c r="R68" s="37"/>
      <c r="S68" s="38"/>
      <c r="T68" s="37"/>
      <c r="U68" s="38"/>
    </row>
    <row r="69" spans="2:21" ht="12" customHeight="1" x14ac:dyDescent="0.3">
      <c r="B69" s="5"/>
    </row>
    <row r="70" spans="2:21" ht="12" customHeight="1" x14ac:dyDescent="0.3">
      <c r="B70" s="5"/>
    </row>
    <row r="71" spans="2:21" ht="12" customHeight="1" x14ac:dyDescent="0.3">
      <c r="B71" s="5"/>
    </row>
    <row r="72" spans="2:21" ht="12" customHeight="1" x14ac:dyDescent="0.3">
      <c r="B72" s="5"/>
    </row>
    <row r="73" spans="2:21" ht="12" customHeight="1" x14ac:dyDescent="0.3">
      <c r="B73" s="5"/>
    </row>
    <row r="74" spans="2:21" ht="12" customHeight="1" x14ac:dyDescent="0.3">
      <c r="B74" s="5"/>
    </row>
    <row r="75" spans="2:21" ht="12" customHeight="1" x14ac:dyDescent="0.3">
      <c r="B75" s="5"/>
    </row>
    <row r="76" spans="2:21" ht="12" customHeight="1" x14ac:dyDescent="0.3">
      <c r="B76" s="5"/>
    </row>
    <row r="77" spans="2:21" ht="12" customHeight="1" x14ac:dyDescent="0.3">
      <c r="B77" s="5"/>
    </row>
    <row r="78" spans="2:21" ht="12" customHeight="1" x14ac:dyDescent="0.3">
      <c r="B78" s="5"/>
    </row>
    <row r="79" spans="2:21" ht="12" customHeight="1" x14ac:dyDescent="0.3">
      <c r="B79" s="5"/>
    </row>
    <row r="80" spans="2:21" ht="12" customHeight="1" x14ac:dyDescent="0.3">
      <c r="B80" s="5"/>
    </row>
    <row r="81" spans="2:2" ht="12" customHeight="1" x14ac:dyDescent="0.3">
      <c r="B81" s="5"/>
    </row>
    <row r="82" spans="2:2" ht="12" customHeight="1" x14ac:dyDescent="0.3">
      <c r="B82" s="5"/>
    </row>
    <row r="83" spans="2:2" ht="12" customHeight="1" x14ac:dyDescent="0.3">
      <c r="B83" s="5"/>
    </row>
    <row r="84" spans="2:2" ht="12" customHeight="1" x14ac:dyDescent="0.3">
      <c r="B84" s="5"/>
    </row>
    <row r="85" spans="2:2" ht="12" customHeight="1" x14ac:dyDescent="0.3">
      <c r="B85" s="5"/>
    </row>
    <row r="86" spans="2:2" ht="12" customHeight="1" x14ac:dyDescent="0.3">
      <c r="B86" s="5"/>
    </row>
    <row r="87" spans="2:2" ht="12" customHeight="1" x14ac:dyDescent="0.3">
      <c r="B87" s="5"/>
    </row>
    <row r="88" spans="2:2" ht="12" customHeight="1" x14ac:dyDescent="0.3">
      <c r="B88" s="5"/>
    </row>
    <row r="89" spans="2:2" ht="12" customHeight="1" x14ac:dyDescent="0.3">
      <c r="B89" s="5"/>
    </row>
    <row r="90" spans="2:2" ht="12" customHeight="1" x14ac:dyDescent="0.3">
      <c r="B90" s="5"/>
    </row>
    <row r="91" spans="2:2" ht="12" customHeight="1" x14ac:dyDescent="0.3">
      <c r="B91" s="5"/>
    </row>
    <row r="92" spans="2:2" ht="12" customHeight="1" x14ac:dyDescent="0.3">
      <c r="B92" s="5"/>
    </row>
    <row r="93" spans="2:2" ht="12" customHeight="1" x14ac:dyDescent="0.3">
      <c r="B93" s="5"/>
    </row>
    <row r="94" spans="2:2" ht="12" customHeight="1" x14ac:dyDescent="0.3">
      <c r="B94" s="5"/>
    </row>
    <row r="95" spans="2:2" ht="12" customHeight="1" x14ac:dyDescent="0.3">
      <c r="B95" s="5"/>
    </row>
    <row r="96" spans="2:2" ht="12" customHeight="1" x14ac:dyDescent="0.3">
      <c r="B96" s="5"/>
    </row>
    <row r="97" spans="2:2" ht="12" customHeight="1" x14ac:dyDescent="0.3">
      <c r="B97" s="5"/>
    </row>
    <row r="98" spans="2:2" ht="12" customHeight="1" x14ac:dyDescent="0.3">
      <c r="B98" s="5"/>
    </row>
    <row r="99" spans="2:2" ht="12" customHeight="1" x14ac:dyDescent="0.3">
      <c r="B99" s="5"/>
    </row>
    <row r="100" spans="2:2" ht="12" customHeight="1" x14ac:dyDescent="0.3">
      <c r="B100" s="5"/>
    </row>
    <row r="101" spans="2:2" ht="12" customHeight="1" x14ac:dyDescent="0.3">
      <c r="B101" s="5"/>
    </row>
    <row r="102" spans="2:2" ht="12" customHeight="1" x14ac:dyDescent="0.3">
      <c r="B102" s="5"/>
    </row>
    <row r="103" spans="2:2" ht="12" customHeight="1" x14ac:dyDescent="0.3">
      <c r="B103" s="5"/>
    </row>
    <row r="104" spans="2:2" ht="12" customHeight="1" x14ac:dyDescent="0.3">
      <c r="B104" s="5"/>
    </row>
    <row r="105" spans="2:2" ht="12" customHeight="1" x14ac:dyDescent="0.3">
      <c r="B105" s="5"/>
    </row>
    <row r="106" spans="2:2" ht="12" customHeight="1" x14ac:dyDescent="0.3">
      <c r="B106" s="5"/>
    </row>
    <row r="107" spans="2:2" ht="12" customHeight="1" x14ac:dyDescent="0.3">
      <c r="B107" s="5"/>
    </row>
    <row r="108" spans="2:2" ht="12" customHeight="1" x14ac:dyDescent="0.3">
      <c r="B108" s="5"/>
    </row>
    <row r="109" spans="2:2" ht="12" customHeight="1" x14ac:dyDescent="0.3">
      <c r="B109" s="5"/>
    </row>
    <row r="110" spans="2:2" ht="12" customHeight="1" x14ac:dyDescent="0.3">
      <c r="B110" s="5"/>
    </row>
    <row r="111" spans="2:2" ht="12" customHeight="1" x14ac:dyDescent="0.3">
      <c r="B111" s="5"/>
    </row>
    <row r="112" spans="2:2" ht="12" customHeight="1" x14ac:dyDescent="0.3">
      <c r="B112" s="5"/>
    </row>
    <row r="113" spans="2:2" ht="12" customHeight="1" x14ac:dyDescent="0.3">
      <c r="B113" s="5"/>
    </row>
    <row r="114" spans="2:2" ht="12" customHeight="1" x14ac:dyDescent="0.3">
      <c r="B114" s="5"/>
    </row>
    <row r="115" spans="2:2" ht="12" customHeight="1" x14ac:dyDescent="0.3">
      <c r="B115" s="5"/>
    </row>
    <row r="116" spans="2:2" ht="12" customHeight="1" x14ac:dyDescent="0.3">
      <c r="B116" s="5"/>
    </row>
    <row r="117" spans="2:2" ht="12" customHeight="1" x14ac:dyDescent="0.3">
      <c r="B117" s="5"/>
    </row>
    <row r="118" spans="2:2" ht="12" customHeight="1" x14ac:dyDescent="0.3">
      <c r="B118" s="5"/>
    </row>
    <row r="119" spans="2:2" ht="12" customHeight="1" x14ac:dyDescent="0.3">
      <c r="B119" s="5"/>
    </row>
    <row r="120" spans="2:2" ht="12" customHeight="1" x14ac:dyDescent="0.3">
      <c r="B120" s="5"/>
    </row>
    <row r="121" spans="2:2" ht="12" customHeight="1" x14ac:dyDescent="0.3">
      <c r="B121" s="5"/>
    </row>
    <row r="122" spans="2:2" ht="12" customHeight="1" x14ac:dyDescent="0.3">
      <c r="B122" s="5"/>
    </row>
    <row r="123" spans="2:2" ht="12" customHeight="1" x14ac:dyDescent="0.3">
      <c r="B123" s="5"/>
    </row>
    <row r="124" spans="2:2" ht="12" customHeight="1" x14ac:dyDescent="0.3">
      <c r="B124" s="5"/>
    </row>
    <row r="125" spans="2:2" ht="12" customHeight="1" x14ac:dyDescent="0.3">
      <c r="B125" s="5"/>
    </row>
    <row r="126" spans="2:2" ht="12" customHeight="1" x14ac:dyDescent="0.3">
      <c r="B126" s="5"/>
    </row>
    <row r="127" spans="2:2" ht="12" customHeight="1" x14ac:dyDescent="0.3">
      <c r="B127" s="5"/>
    </row>
    <row r="128" spans="2:2" ht="12" customHeight="1" x14ac:dyDescent="0.3">
      <c r="B128" s="5"/>
    </row>
    <row r="129" spans="2:2" ht="12" customHeight="1" x14ac:dyDescent="0.3">
      <c r="B129" s="5"/>
    </row>
    <row r="130" spans="2:2" ht="12" customHeight="1" x14ac:dyDescent="0.3">
      <c r="B130" s="5"/>
    </row>
    <row r="131" spans="2:2" ht="12" customHeight="1" x14ac:dyDescent="0.3">
      <c r="B131" s="5"/>
    </row>
    <row r="132" spans="2:2" ht="12" customHeight="1" x14ac:dyDescent="0.3">
      <c r="B132" s="5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76B64F-A920-4D6A-B929-DF28473BAB22}">
  <dimension ref="B1:CB612"/>
  <sheetViews>
    <sheetView topLeftCell="AD1" workbookViewId="0">
      <selection activeCell="BD14" sqref="BD14"/>
    </sheetView>
  </sheetViews>
  <sheetFormatPr defaultColWidth="9.109375" defaultRowHeight="12" customHeight="1" x14ac:dyDescent="0.3"/>
  <cols>
    <col min="1" max="1" width="3.33203125" style="14" customWidth="1"/>
    <col min="2" max="2" width="6.44140625" style="14" customWidth="1"/>
    <col min="3" max="20" width="4.88671875" style="14" bestFit="1" customWidth="1"/>
    <col min="21" max="21" width="3.88671875" style="14" customWidth="1"/>
    <col min="22" max="22" width="6.5546875" style="14" customWidth="1"/>
    <col min="23" max="40" width="4.88671875" style="35" bestFit="1" customWidth="1"/>
    <col min="41" max="41" width="3.88671875" style="14" customWidth="1"/>
    <col min="42" max="42" width="7.33203125" style="13" customWidth="1"/>
    <col min="43" max="60" width="4.88671875" style="35" bestFit="1" customWidth="1"/>
    <col min="61" max="61" width="3.88671875" style="14" customWidth="1"/>
    <col min="62" max="62" width="7.5546875" style="13" customWidth="1"/>
    <col min="63" max="80" width="4.88671875" style="35" bestFit="1" customWidth="1"/>
    <col min="81" max="16384" width="9.109375" style="14"/>
  </cols>
  <sheetData>
    <row r="1" spans="2:80" ht="13.8" x14ac:dyDescent="0.3">
      <c r="B1" s="49" t="s">
        <v>273</v>
      </c>
    </row>
    <row r="3" spans="2:80" ht="12" customHeight="1" x14ac:dyDescent="0.3">
      <c r="B3" s="74" t="s">
        <v>118</v>
      </c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5"/>
      <c r="S3" s="59"/>
      <c r="T3" s="59"/>
      <c r="U3" s="60"/>
      <c r="V3" s="74" t="s">
        <v>119</v>
      </c>
      <c r="W3" s="248"/>
      <c r="X3" s="248"/>
      <c r="Y3" s="248"/>
      <c r="Z3" s="248"/>
      <c r="AA3" s="248"/>
      <c r="AB3" s="248"/>
      <c r="AC3" s="248"/>
      <c r="AD3" s="248"/>
      <c r="AE3" s="248"/>
      <c r="AF3" s="248"/>
      <c r="AG3" s="248"/>
      <c r="AH3" s="248"/>
      <c r="AI3" s="248"/>
      <c r="AJ3" s="248"/>
      <c r="AK3" s="248"/>
      <c r="AL3" s="249"/>
      <c r="AM3" s="243"/>
      <c r="AN3" s="243"/>
      <c r="AO3" s="60"/>
      <c r="AP3" s="65" t="s">
        <v>474</v>
      </c>
      <c r="AQ3" s="239"/>
      <c r="AR3" s="239"/>
      <c r="AS3" s="239"/>
      <c r="AT3" s="239"/>
      <c r="AU3" s="239"/>
      <c r="AV3" s="239"/>
      <c r="AW3" s="239"/>
      <c r="AX3" s="239"/>
      <c r="AY3" s="239"/>
      <c r="AZ3" s="239"/>
      <c r="BA3" s="239"/>
      <c r="BB3" s="239"/>
      <c r="BC3" s="239"/>
      <c r="BD3" s="239"/>
      <c r="BE3" s="239"/>
      <c r="BF3" s="239"/>
      <c r="BG3" s="239"/>
      <c r="BH3" s="239"/>
      <c r="BI3" s="60"/>
      <c r="BJ3" s="65" t="s">
        <v>121</v>
      </c>
      <c r="BK3" s="239"/>
      <c r="BL3" s="239"/>
      <c r="BM3" s="239"/>
      <c r="BN3" s="239"/>
      <c r="BO3" s="239"/>
      <c r="BP3" s="239"/>
    </row>
    <row r="4" spans="2:80" ht="12" customHeight="1" x14ac:dyDescent="0.3">
      <c r="B4" s="71"/>
      <c r="C4" s="71">
        <v>1999</v>
      </c>
      <c r="D4" s="71">
        <v>2000</v>
      </c>
      <c r="E4" s="71">
        <v>2001</v>
      </c>
      <c r="F4" s="71">
        <v>2002</v>
      </c>
      <c r="G4" s="71">
        <v>2003</v>
      </c>
      <c r="H4" s="71">
        <v>2004</v>
      </c>
      <c r="I4" s="71">
        <v>2005</v>
      </c>
      <c r="J4" s="71">
        <v>2006</v>
      </c>
      <c r="K4" s="71">
        <v>2007</v>
      </c>
      <c r="L4" s="71">
        <v>2008</v>
      </c>
      <c r="M4" s="71">
        <v>2009</v>
      </c>
      <c r="N4" s="71">
        <v>2010</v>
      </c>
      <c r="O4" s="71">
        <v>2011</v>
      </c>
      <c r="P4" s="71">
        <v>2012</v>
      </c>
      <c r="Q4" s="71">
        <v>2013</v>
      </c>
      <c r="R4" s="71">
        <v>2014</v>
      </c>
      <c r="S4" s="71">
        <v>2015</v>
      </c>
      <c r="T4" s="71">
        <v>2016</v>
      </c>
      <c r="U4" s="13"/>
      <c r="V4" s="71"/>
      <c r="W4" s="240">
        <v>1999</v>
      </c>
      <c r="X4" s="240">
        <v>2000</v>
      </c>
      <c r="Y4" s="240">
        <v>2001</v>
      </c>
      <c r="Z4" s="240">
        <v>2002</v>
      </c>
      <c r="AA4" s="240">
        <v>2003</v>
      </c>
      <c r="AB4" s="240">
        <v>2004</v>
      </c>
      <c r="AC4" s="240">
        <v>2005</v>
      </c>
      <c r="AD4" s="240">
        <v>2006</v>
      </c>
      <c r="AE4" s="240">
        <v>2007</v>
      </c>
      <c r="AF4" s="240">
        <v>2008</v>
      </c>
      <c r="AG4" s="240">
        <v>2009</v>
      </c>
      <c r="AH4" s="240">
        <v>2010</v>
      </c>
      <c r="AI4" s="240">
        <v>2011</v>
      </c>
      <c r="AJ4" s="240">
        <v>2012</v>
      </c>
      <c r="AK4" s="240">
        <v>2013</v>
      </c>
      <c r="AL4" s="240">
        <v>2014</v>
      </c>
      <c r="AM4" s="240">
        <v>2015</v>
      </c>
      <c r="AN4" s="240">
        <v>2016</v>
      </c>
      <c r="AO4" s="13"/>
      <c r="AP4" s="71"/>
      <c r="AQ4" s="240">
        <v>1999</v>
      </c>
      <c r="AR4" s="240">
        <v>2000</v>
      </c>
      <c r="AS4" s="240">
        <v>2001</v>
      </c>
      <c r="AT4" s="240">
        <v>2002</v>
      </c>
      <c r="AU4" s="240">
        <v>2003</v>
      </c>
      <c r="AV4" s="240">
        <v>2004</v>
      </c>
      <c r="AW4" s="240">
        <v>2005</v>
      </c>
      <c r="AX4" s="240">
        <v>2006</v>
      </c>
      <c r="AY4" s="240">
        <v>2007</v>
      </c>
      <c r="AZ4" s="240">
        <v>2008</v>
      </c>
      <c r="BA4" s="240">
        <v>2009</v>
      </c>
      <c r="BB4" s="240">
        <v>2010</v>
      </c>
      <c r="BC4" s="240">
        <v>2011</v>
      </c>
      <c r="BD4" s="240">
        <v>2012</v>
      </c>
      <c r="BE4" s="240">
        <v>2013</v>
      </c>
      <c r="BF4" s="240">
        <v>2014</v>
      </c>
      <c r="BG4" s="240">
        <v>2015</v>
      </c>
      <c r="BH4" s="240">
        <v>2016</v>
      </c>
      <c r="BI4" s="13"/>
      <c r="BJ4" s="71"/>
      <c r="BK4" s="240">
        <v>1999</v>
      </c>
      <c r="BL4" s="240">
        <v>2000</v>
      </c>
      <c r="BM4" s="240">
        <v>2001</v>
      </c>
      <c r="BN4" s="240">
        <v>2002</v>
      </c>
      <c r="BO4" s="240">
        <v>2003</v>
      </c>
      <c r="BP4" s="240">
        <v>2004</v>
      </c>
      <c r="BQ4" s="240">
        <v>2005</v>
      </c>
      <c r="BR4" s="240">
        <v>2006</v>
      </c>
      <c r="BS4" s="240">
        <v>2007</v>
      </c>
      <c r="BT4" s="240">
        <v>2008</v>
      </c>
      <c r="BU4" s="240">
        <v>2009</v>
      </c>
      <c r="BV4" s="240">
        <v>2010</v>
      </c>
      <c r="BW4" s="240">
        <v>2011</v>
      </c>
      <c r="BX4" s="240">
        <v>2012</v>
      </c>
      <c r="BY4" s="240">
        <v>2013</v>
      </c>
      <c r="BZ4" s="240">
        <v>2014</v>
      </c>
      <c r="CA4" s="240">
        <v>2015</v>
      </c>
      <c r="CB4" s="240">
        <v>2016</v>
      </c>
    </row>
    <row r="5" spans="2:80" ht="12" customHeight="1" x14ac:dyDescent="0.3">
      <c r="B5" s="237" t="s">
        <v>109</v>
      </c>
      <c r="C5" s="236"/>
      <c r="D5" s="236"/>
      <c r="E5" s="236"/>
      <c r="F5" s="236"/>
      <c r="G5" s="236"/>
      <c r="H5" s="236"/>
      <c r="I5" s="236"/>
      <c r="J5" s="236"/>
      <c r="K5" s="236"/>
      <c r="L5" s="236"/>
      <c r="M5" s="236"/>
      <c r="N5" s="236"/>
      <c r="O5" s="236"/>
      <c r="P5" s="236"/>
      <c r="Q5" s="236"/>
      <c r="R5" s="236"/>
      <c r="S5" s="236"/>
      <c r="T5" s="236"/>
      <c r="U5" s="13"/>
      <c r="V5" s="237" t="s">
        <v>109</v>
      </c>
      <c r="AO5" s="13"/>
      <c r="AP5" s="237" t="s">
        <v>109</v>
      </c>
      <c r="AQ5" s="241"/>
      <c r="AR5" s="241"/>
      <c r="AS5" s="241"/>
      <c r="AT5" s="241"/>
      <c r="AU5" s="241"/>
      <c r="AV5" s="241"/>
      <c r="AW5" s="241"/>
      <c r="AX5" s="241"/>
      <c r="AY5" s="241"/>
      <c r="AZ5" s="241"/>
      <c r="BA5" s="241"/>
      <c r="BB5" s="241"/>
      <c r="BC5" s="241"/>
      <c r="BD5" s="241"/>
      <c r="BE5" s="241"/>
      <c r="BF5" s="241"/>
      <c r="BG5" s="241"/>
      <c r="BH5" s="241"/>
      <c r="BI5" s="13"/>
      <c r="BJ5" s="237" t="s">
        <v>109</v>
      </c>
      <c r="BK5" s="251"/>
      <c r="BL5" s="241"/>
      <c r="BM5" s="241"/>
      <c r="BN5" s="241"/>
      <c r="BO5" s="241"/>
      <c r="BP5" s="241"/>
      <c r="BQ5" s="241"/>
      <c r="BR5" s="241"/>
      <c r="BS5" s="241"/>
      <c r="BT5" s="241"/>
      <c r="BU5" s="241"/>
      <c r="BV5" s="241"/>
      <c r="BW5" s="241"/>
      <c r="BX5" s="241"/>
      <c r="BY5" s="241"/>
      <c r="BZ5" s="241"/>
      <c r="CA5" s="241"/>
      <c r="CB5" s="241"/>
    </row>
    <row r="6" spans="2:80" ht="12" customHeight="1" x14ac:dyDescent="0.3">
      <c r="B6" s="66" t="s">
        <v>0</v>
      </c>
      <c r="C6" s="68">
        <v>8.5743188858032227E-2</v>
      </c>
      <c r="D6" s="68">
        <v>8.7854698300361633E-2</v>
      </c>
      <c r="E6" s="68">
        <v>9.2901594936847687E-2</v>
      </c>
      <c r="F6" s="68">
        <v>0.11417291313409805</v>
      </c>
      <c r="G6" s="68">
        <v>9.5493219792842865E-2</v>
      </c>
      <c r="H6" s="68">
        <v>8.7225653231143951E-2</v>
      </c>
      <c r="I6" s="68">
        <v>8.2507535815238953E-2</v>
      </c>
      <c r="J6" s="68">
        <v>8.4035977721214294E-2</v>
      </c>
      <c r="K6" s="68">
        <v>7.8553147614002228E-2</v>
      </c>
      <c r="L6" s="68">
        <v>7.5533352792263031E-2</v>
      </c>
      <c r="M6" s="68">
        <v>7.6761379837989807E-2</v>
      </c>
      <c r="N6" s="68">
        <v>7.4583582580089569E-2</v>
      </c>
      <c r="O6" s="68">
        <v>7.1463629603385925E-2</v>
      </c>
      <c r="P6" s="68">
        <v>6.8696334958076477E-2</v>
      </c>
      <c r="Q6" s="68">
        <v>7.7975720167160034E-2</v>
      </c>
      <c r="R6" s="68">
        <v>7.0170953869819641E-2</v>
      </c>
      <c r="S6" s="68">
        <v>6.7416064441204071E-2</v>
      </c>
      <c r="T6" s="68">
        <v>5.6000042706727982E-2</v>
      </c>
      <c r="U6" s="13"/>
      <c r="V6" s="66" t="s">
        <v>0</v>
      </c>
      <c r="W6" s="68">
        <v>1.0297359898686409E-2</v>
      </c>
      <c r="X6" s="68">
        <v>8.9581096544861794E-3</v>
      </c>
      <c r="Y6" s="68">
        <v>7.922763004899025E-3</v>
      </c>
      <c r="Z6" s="68">
        <v>8.0711608752608299E-3</v>
      </c>
      <c r="AA6" s="68"/>
      <c r="AB6" s="68"/>
      <c r="AC6" s="68"/>
      <c r="AD6" s="68"/>
      <c r="AE6" s="68"/>
      <c r="AF6" s="68"/>
      <c r="AG6" s="68"/>
      <c r="AH6" s="68"/>
      <c r="AI6" s="68"/>
      <c r="AJ6" s="68"/>
      <c r="AK6" s="68"/>
      <c r="AL6" s="68"/>
      <c r="AM6" s="68"/>
      <c r="AN6" s="68"/>
      <c r="AO6" s="13"/>
      <c r="AP6" s="76" t="s">
        <v>0</v>
      </c>
      <c r="AQ6" s="68">
        <v>0.98699235916137695</v>
      </c>
      <c r="AR6" s="68">
        <v>0.98479151725769043</v>
      </c>
      <c r="AS6" s="68">
        <v>0.98699957132339478</v>
      </c>
      <c r="AT6" s="68">
        <v>0.98565000295639038</v>
      </c>
      <c r="AU6" s="68">
        <v>0.99599021673202515</v>
      </c>
      <c r="AV6" s="68">
        <v>0.99623441696166992</v>
      </c>
      <c r="AW6" s="68">
        <v>0.99651765823364258</v>
      </c>
      <c r="AX6" s="68">
        <v>0.99768376350402832</v>
      </c>
      <c r="AY6" s="68">
        <v>0.99821126461029053</v>
      </c>
      <c r="AZ6" s="68">
        <v>0.99776679277420044</v>
      </c>
      <c r="BA6" s="68">
        <v>0.99803304672241211</v>
      </c>
      <c r="BB6" s="68">
        <v>0.99851369857788086</v>
      </c>
      <c r="BC6" s="68">
        <v>0.99862098693847656</v>
      </c>
      <c r="BD6" s="68">
        <v>0.99836647510528564</v>
      </c>
      <c r="BE6" s="68">
        <v>0.99896657466888428</v>
      </c>
      <c r="BF6" s="68">
        <v>0.99849355220794678</v>
      </c>
      <c r="BG6" s="68">
        <v>0.99906575679779053</v>
      </c>
      <c r="BH6" s="68">
        <v>0.99793469905853271</v>
      </c>
      <c r="BI6" s="13"/>
      <c r="BJ6" s="76" t="s">
        <v>0</v>
      </c>
      <c r="BK6" s="68">
        <v>0.93043309450149536</v>
      </c>
      <c r="BL6" s="68">
        <v>0.93792843818664551</v>
      </c>
      <c r="BM6" s="68">
        <v>0.94447934627532959</v>
      </c>
      <c r="BN6" s="68">
        <v>0.93997728824615479</v>
      </c>
      <c r="BO6" s="68">
        <v>0.93672555685043335</v>
      </c>
      <c r="BP6" s="68">
        <v>0.94153285026550293</v>
      </c>
      <c r="BQ6" s="68">
        <v>0.94209623336791992</v>
      </c>
      <c r="BR6" s="68">
        <v>0.94464963674545288</v>
      </c>
      <c r="BS6" s="68">
        <v>0.94850075244903564</v>
      </c>
      <c r="BT6" s="68">
        <v>0.95610368251800537</v>
      </c>
      <c r="BU6" s="68">
        <v>0.95948112010955811</v>
      </c>
      <c r="BV6" s="68">
        <v>0.95607203245162964</v>
      </c>
      <c r="BW6" s="68">
        <v>0.95823943614959717</v>
      </c>
      <c r="BX6" s="68">
        <v>0.96064358949661255</v>
      </c>
      <c r="BY6" s="68">
        <v>0.96171778440475464</v>
      </c>
      <c r="BZ6" s="68">
        <v>0.96819716691970825</v>
      </c>
      <c r="CA6" s="68">
        <v>0.96965932846069336</v>
      </c>
      <c r="CB6" s="68">
        <v>0.97259354591369629</v>
      </c>
    </row>
    <row r="7" spans="2:80" ht="12" customHeight="1" x14ac:dyDescent="0.3">
      <c r="B7" s="64" t="s">
        <v>1</v>
      </c>
      <c r="C7" s="69">
        <v>0.30415591597557068</v>
      </c>
      <c r="D7" s="69">
        <v>0.3181036114692688</v>
      </c>
      <c r="E7" s="69">
        <v>0.40724682807922363</v>
      </c>
      <c r="F7" s="69">
        <v>0.33297684788703918</v>
      </c>
      <c r="G7" s="69">
        <v>0.333670973777771</v>
      </c>
      <c r="H7" s="69"/>
      <c r="I7" s="69">
        <v>0.29677474498748779</v>
      </c>
      <c r="J7" s="69">
        <v>0.30869016051292419</v>
      </c>
      <c r="K7" s="69">
        <v>0.29235073924064636</v>
      </c>
      <c r="L7" s="69">
        <v>0.23192429542541504</v>
      </c>
      <c r="M7" s="69">
        <v>0.23598937690258026</v>
      </c>
      <c r="N7" s="69"/>
      <c r="O7" s="69">
        <v>0.2243330329656601</v>
      </c>
      <c r="P7" s="69">
        <v>0.19749461114406586</v>
      </c>
      <c r="Q7" s="69">
        <v>0.1788695752620697</v>
      </c>
      <c r="R7" s="69">
        <v>0.21853451430797577</v>
      </c>
      <c r="S7" s="69">
        <v>0.19844970107078552</v>
      </c>
      <c r="T7" s="69"/>
      <c r="U7" s="13"/>
      <c r="V7" s="64" t="s">
        <v>1</v>
      </c>
      <c r="W7" s="69">
        <v>0.56136059761047363</v>
      </c>
      <c r="X7" s="69">
        <v>0.55705767869949341</v>
      </c>
      <c r="Y7" s="69">
        <v>0.40678003430366516</v>
      </c>
      <c r="Z7" s="69">
        <v>0.5386805534362793</v>
      </c>
      <c r="AA7" s="69">
        <v>1.5609137713909149E-2</v>
      </c>
      <c r="AB7" s="69"/>
      <c r="AC7" s="69">
        <v>9.5680179074406624E-3</v>
      </c>
      <c r="AD7" s="69">
        <v>5.6826886720955372E-3</v>
      </c>
      <c r="AE7" s="69">
        <v>1.2916026171296835E-3</v>
      </c>
      <c r="AF7" s="69">
        <v>1.6608742997050285E-2</v>
      </c>
      <c r="AG7" s="69">
        <v>3.4763766452670097E-3</v>
      </c>
      <c r="AH7" s="69"/>
      <c r="AI7" s="69">
        <v>4.8434450291097164E-3</v>
      </c>
      <c r="AJ7" s="69">
        <v>2.3185827303677797E-3</v>
      </c>
      <c r="AK7" s="69">
        <v>2.5080544874072075E-3</v>
      </c>
      <c r="AL7" s="69">
        <v>2.6124531868845224E-3</v>
      </c>
      <c r="AM7" s="69"/>
      <c r="AN7" s="69"/>
      <c r="AO7" s="13"/>
      <c r="AP7" s="77" t="s">
        <v>1</v>
      </c>
      <c r="AQ7" s="69">
        <v>0.8150901198387146</v>
      </c>
      <c r="AR7" s="69">
        <v>0.78404891490936279</v>
      </c>
      <c r="AS7" s="69">
        <v>0.76812726259231567</v>
      </c>
      <c r="AT7" s="69">
        <v>0.74297386407852173</v>
      </c>
      <c r="AU7" s="69">
        <v>0.83349698781967163</v>
      </c>
      <c r="AV7" s="69"/>
      <c r="AW7" s="69">
        <v>0.85061508417129517</v>
      </c>
      <c r="AX7" s="69">
        <v>0.84255063533782959</v>
      </c>
      <c r="AY7" s="69">
        <v>0.86007094383239746</v>
      </c>
      <c r="AZ7" s="69">
        <v>0.82038033008575439</v>
      </c>
      <c r="BA7" s="69">
        <v>0.77658236026763916</v>
      </c>
      <c r="BB7" s="69"/>
      <c r="BC7" s="69">
        <v>0.79800498485565186</v>
      </c>
      <c r="BD7" s="69">
        <v>0.8913799524307251</v>
      </c>
      <c r="BE7" s="69">
        <v>0.86047178506851196</v>
      </c>
      <c r="BF7" s="69">
        <v>0.84471547603607178</v>
      </c>
      <c r="BG7" s="69">
        <v>0.82245165109634399</v>
      </c>
      <c r="BH7" s="69"/>
      <c r="BI7" s="13"/>
      <c r="BJ7" s="77" t="s">
        <v>1</v>
      </c>
      <c r="BK7" s="69">
        <v>0.4665864109992981</v>
      </c>
      <c r="BL7" s="69">
        <v>0.47950509190559387</v>
      </c>
      <c r="BM7" s="69">
        <v>0.48025304079055786</v>
      </c>
      <c r="BN7" s="69">
        <v>0.47450560331344604</v>
      </c>
      <c r="BO7" s="69">
        <v>0.465320885181427</v>
      </c>
      <c r="BP7" s="69"/>
      <c r="BQ7" s="69">
        <v>0.52981853485107422</v>
      </c>
      <c r="BR7" s="69">
        <v>0.47657227516174316</v>
      </c>
      <c r="BS7" s="69">
        <v>0.53104108572006226</v>
      </c>
      <c r="BT7" s="69">
        <v>0.54533272981643677</v>
      </c>
      <c r="BU7" s="69">
        <v>0.56394612789154053</v>
      </c>
      <c r="BV7" s="69"/>
      <c r="BW7" s="69">
        <v>0.58572196960449219</v>
      </c>
      <c r="BX7" s="69">
        <v>0.48570004105567932</v>
      </c>
      <c r="BY7" s="69">
        <v>0.51853060722351074</v>
      </c>
      <c r="BZ7" s="69">
        <v>0.4622052013874054</v>
      </c>
      <c r="CA7" s="69">
        <v>0.52030742168426514</v>
      </c>
      <c r="CB7" s="69"/>
    </row>
    <row r="8" spans="2:80" ht="12" customHeight="1" x14ac:dyDescent="0.3">
      <c r="B8" s="64" t="s">
        <v>2</v>
      </c>
      <c r="C8" s="69">
        <v>8.3923004567623138E-3</v>
      </c>
      <c r="D8" s="69"/>
      <c r="E8" s="69">
        <v>8.4272222593426704E-3</v>
      </c>
      <c r="F8" s="69">
        <v>6.3062985427677631E-3</v>
      </c>
      <c r="G8" s="69">
        <v>6.2794853001832962E-3</v>
      </c>
      <c r="H8" s="69">
        <v>5.3842556662857533E-3</v>
      </c>
      <c r="I8" s="69">
        <v>3.9908559992909431E-3</v>
      </c>
      <c r="J8" s="69">
        <v>4.7482266090810299E-3</v>
      </c>
      <c r="K8" s="69">
        <v>4.8543796874582767E-3</v>
      </c>
      <c r="L8" s="69">
        <v>3.6226983647793531E-3</v>
      </c>
      <c r="M8" s="69">
        <v>3.0301201622933149E-3</v>
      </c>
      <c r="N8" s="69"/>
      <c r="O8" s="69">
        <v>2.8181103989481926E-3</v>
      </c>
      <c r="P8" s="69">
        <v>2.1493283566087484E-3</v>
      </c>
      <c r="Q8" s="69">
        <v>2.0214610267430544E-3</v>
      </c>
      <c r="R8" s="69">
        <v>2.8199434746056795E-3</v>
      </c>
      <c r="S8" s="69">
        <v>1.549315988086164E-3</v>
      </c>
      <c r="T8" s="69"/>
      <c r="U8" s="13"/>
      <c r="V8" s="64" t="s">
        <v>2</v>
      </c>
      <c r="W8" s="69">
        <v>1.346730045042932E-3</v>
      </c>
      <c r="X8" s="69"/>
      <c r="Y8" s="69">
        <v>1.2159644393250346E-3</v>
      </c>
      <c r="Z8" s="69">
        <v>8.6122401989996433E-4</v>
      </c>
      <c r="AA8" s="69">
        <v>8.4708083886653185E-4</v>
      </c>
      <c r="AB8" s="69">
        <v>8.6944369832053781E-4</v>
      </c>
      <c r="AC8" s="69">
        <v>9.3342148466035724E-4</v>
      </c>
      <c r="AD8" s="69">
        <v>8.7205815361812711E-4</v>
      </c>
      <c r="AE8" s="69">
        <v>8.8033598149195313E-4</v>
      </c>
      <c r="AF8" s="69">
        <v>8.5197301814332604E-4</v>
      </c>
      <c r="AG8" s="69">
        <v>5.3064513485878706E-4</v>
      </c>
      <c r="AH8" s="69"/>
      <c r="AI8" s="69">
        <v>2.4195668811444193E-4</v>
      </c>
      <c r="AJ8" s="69">
        <v>2.0471648895181715E-4</v>
      </c>
      <c r="AK8" s="69">
        <v>2.2757479746360332E-4</v>
      </c>
      <c r="AL8" s="69">
        <v>4.6665366971865296E-4</v>
      </c>
      <c r="AM8" s="69">
        <v>1.7209933139383793E-4</v>
      </c>
      <c r="AN8" s="69"/>
      <c r="AO8" s="13"/>
      <c r="AP8" s="77" t="s">
        <v>2</v>
      </c>
      <c r="AQ8" s="69">
        <v>0.99841988086700439</v>
      </c>
      <c r="AR8" s="69"/>
      <c r="AS8" s="69">
        <v>0.99834495782852173</v>
      </c>
      <c r="AT8" s="69">
        <v>0.99826246500015259</v>
      </c>
      <c r="AU8" s="69">
        <v>0.9967767596244812</v>
      </c>
      <c r="AV8" s="69">
        <v>0.99716097116470337</v>
      </c>
      <c r="AW8" s="69">
        <v>0.99692445993423462</v>
      </c>
      <c r="AX8" s="69">
        <v>0.99775105714797974</v>
      </c>
      <c r="AY8" s="69">
        <v>0.99705988168716431</v>
      </c>
      <c r="AZ8" s="69">
        <v>0.99701380729675293</v>
      </c>
      <c r="BA8" s="69">
        <v>0.99697518348693848</v>
      </c>
      <c r="BB8" s="69"/>
      <c r="BC8" s="69">
        <v>0.99602049589157104</v>
      </c>
      <c r="BD8" s="69">
        <v>0.99733805656433105</v>
      </c>
      <c r="BE8" s="69">
        <v>0.99693262577056885</v>
      </c>
      <c r="BF8" s="69">
        <v>0.99680352210998535</v>
      </c>
      <c r="BG8" s="69">
        <v>0.99489474296569824</v>
      </c>
      <c r="BH8" s="69"/>
      <c r="BI8" s="13"/>
      <c r="BJ8" s="77" t="s">
        <v>2</v>
      </c>
      <c r="BK8" s="69">
        <v>0.63592326641082764</v>
      </c>
      <c r="BL8" s="69"/>
      <c r="BM8" s="69">
        <v>0.65777444839477539</v>
      </c>
      <c r="BN8" s="69">
        <v>0.67094224691390991</v>
      </c>
      <c r="BO8" s="69">
        <v>0.67900872230529785</v>
      </c>
      <c r="BP8" s="69">
        <v>0.6864507794380188</v>
      </c>
      <c r="BQ8" s="69">
        <v>0.69366532564163208</v>
      </c>
      <c r="BR8" s="69">
        <v>0.69480776786804199</v>
      </c>
      <c r="BS8" s="69">
        <v>0.7248070240020752</v>
      </c>
      <c r="BT8" s="69">
        <v>0.72339713573455811</v>
      </c>
      <c r="BU8" s="69">
        <v>0.7148059606552124</v>
      </c>
      <c r="BV8" s="69"/>
      <c r="BW8" s="69">
        <v>0.76546859741210938</v>
      </c>
      <c r="BX8" s="69">
        <v>0.77269536256790161</v>
      </c>
      <c r="BY8" s="69">
        <v>0.75667029619216919</v>
      </c>
      <c r="BZ8" s="69">
        <v>0.7251579761505127</v>
      </c>
      <c r="CA8" s="69">
        <v>0.80220431089401245</v>
      </c>
      <c r="CB8" s="69"/>
    </row>
    <row r="9" spans="2:80" ht="12" customHeight="1" x14ac:dyDescent="0.3">
      <c r="B9" s="64" t="s">
        <v>3</v>
      </c>
      <c r="C9" s="69"/>
      <c r="D9" s="69">
        <v>6.0931225307285786E-3</v>
      </c>
      <c r="E9" s="69"/>
      <c r="F9" s="69"/>
      <c r="G9" s="69">
        <v>5.8171064592897892E-3</v>
      </c>
      <c r="H9" s="69"/>
      <c r="I9" s="69"/>
      <c r="J9" s="69">
        <v>2.8295626398175955E-3</v>
      </c>
      <c r="K9" s="69"/>
      <c r="L9" s="69"/>
      <c r="M9" s="69">
        <v>1.7985311569646001E-3</v>
      </c>
      <c r="N9" s="69"/>
      <c r="O9" s="69">
        <v>1.2647752882912755E-3</v>
      </c>
      <c r="P9" s="69"/>
      <c r="Q9" s="69">
        <v>6.3327816314995289E-3</v>
      </c>
      <c r="R9" s="69"/>
      <c r="S9" s="69">
        <v>1.5319215133786201E-2</v>
      </c>
      <c r="T9" s="69"/>
      <c r="U9" s="13"/>
      <c r="V9" s="64" t="s">
        <v>3</v>
      </c>
      <c r="W9" s="69"/>
      <c r="X9" s="69">
        <v>0.11266779154539108</v>
      </c>
      <c r="Y9" s="69"/>
      <c r="Z9" s="69"/>
      <c r="AA9" s="69">
        <v>0.10098334401845932</v>
      </c>
      <c r="AB9" s="69"/>
      <c r="AC9" s="69"/>
      <c r="AD9" s="69">
        <v>9.8506920039653778E-2</v>
      </c>
      <c r="AE9" s="69"/>
      <c r="AF9" s="69"/>
      <c r="AG9" s="69">
        <v>8.8077232241630554E-2</v>
      </c>
      <c r="AH9" s="69"/>
      <c r="AI9" s="69">
        <v>5.7003878057003021E-2</v>
      </c>
      <c r="AJ9" s="69"/>
      <c r="AK9" s="69">
        <v>4.7073017805814743E-2</v>
      </c>
      <c r="AL9" s="69"/>
      <c r="AM9" s="69">
        <v>4.5833352953195572E-2</v>
      </c>
      <c r="AN9" s="69"/>
      <c r="AO9" s="13"/>
      <c r="AP9" s="77" t="s">
        <v>3</v>
      </c>
      <c r="AQ9" s="69"/>
      <c r="AR9" s="69">
        <v>0.93620765209197998</v>
      </c>
      <c r="AS9" s="69"/>
      <c r="AT9" s="69"/>
      <c r="AU9" s="69">
        <v>0.95342874526977539</v>
      </c>
      <c r="AV9" s="69"/>
      <c r="AW9" s="69"/>
      <c r="AX9" s="69">
        <v>0.9632834792137146</v>
      </c>
      <c r="AY9" s="69"/>
      <c r="AZ9" s="69"/>
      <c r="BA9" s="69">
        <v>0.9706311821937561</v>
      </c>
      <c r="BB9" s="69"/>
      <c r="BC9" s="69">
        <v>0.96837776899337769</v>
      </c>
      <c r="BD9" s="69"/>
      <c r="BE9" s="69">
        <v>0.97859412431716919</v>
      </c>
      <c r="BF9" s="69"/>
      <c r="BG9" s="69">
        <v>0.97955787181854248</v>
      </c>
      <c r="BH9" s="69"/>
      <c r="BI9" s="13"/>
      <c r="BJ9" s="77" t="s">
        <v>3</v>
      </c>
      <c r="BK9" s="69"/>
      <c r="BL9" s="69">
        <v>0.9690437912940979</v>
      </c>
      <c r="BM9" s="69"/>
      <c r="BN9" s="69"/>
      <c r="BO9" s="69">
        <v>0.97163063287734985</v>
      </c>
      <c r="BP9" s="69"/>
      <c r="BQ9" s="69"/>
      <c r="BR9" s="69">
        <v>0.98438090085983276</v>
      </c>
      <c r="BS9" s="69"/>
      <c r="BT9" s="69"/>
      <c r="BU9" s="69">
        <v>0.98652219772338867</v>
      </c>
      <c r="BV9" s="69"/>
      <c r="BW9" s="69">
        <v>0.99468684196472168</v>
      </c>
      <c r="BX9" s="69"/>
      <c r="BY9" s="69">
        <v>0.99407488107681274</v>
      </c>
      <c r="BZ9" s="69"/>
      <c r="CA9" s="69">
        <v>0.99415189027786255</v>
      </c>
      <c r="CB9" s="69"/>
    </row>
    <row r="10" spans="2:80" ht="12" customHeight="1" x14ac:dyDescent="0.3">
      <c r="B10" s="64" t="s">
        <v>4</v>
      </c>
      <c r="C10" s="69">
        <v>0.13240431249141693</v>
      </c>
      <c r="D10" s="69">
        <v>0.12568962574005127</v>
      </c>
      <c r="E10" s="69">
        <v>0.121707983314991</v>
      </c>
      <c r="F10" s="69"/>
      <c r="G10" s="69"/>
      <c r="H10" s="69"/>
      <c r="I10" s="69"/>
      <c r="J10" s="69"/>
      <c r="K10" s="69">
        <v>8.2311347126960754E-2</v>
      </c>
      <c r="L10" s="69">
        <v>7.9641930758953094E-2</v>
      </c>
      <c r="M10" s="69">
        <v>7.3106110095977783E-2</v>
      </c>
      <c r="N10" s="69">
        <v>7.342240959405899E-2</v>
      </c>
      <c r="O10" s="69">
        <v>6.6848792135715485E-2</v>
      </c>
      <c r="P10" s="69">
        <v>6.5934069454669952E-2</v>
      </c>
      <c r="Q10" s="69">
        <v>5.569029226899147E-2</v>
      </c>
      <c r="R10" s="69">
        <v>5.4843302816152573E-2</v>
      </c>
      <c r="S10" s="69">
        <v>4.7561023384332657E-2</v>
      </c>
      <c r="T10" s="69"/>
      <c r="U10" s="13"/>
      <c r="V10" s="64" t="s">
        <v>4</v>
      </c>
      <c r="W10" s="69">
        <v>0.12980926036834717</v>
      </c>
      <c r="X10" s="69">
        <v>0.12299885600805283</v>
      </c>
      <c r="Y10" s="69">
        <v>0.18012860417366028</v>
      </c>
      <c r="Z10" s="69"/>
      <c r="AA10" s="69"/>
      <c r="AB10" s="69"/>
      <c r="AC10" s="69"/>
      <c r="AD10" s="69">
        <v>2.8600860387086868E-3</v>
      </c>
      <c r="AE10" s="69">
        <v>1.7490069149062037E-3</v>
      </c>
      <c r="AF10" s="69">
        <v>1.3756254920735955E-3</v>
      </c>
      <c r="AG10" s="69">
        <v>2.7450979687273502E-3</v>
      </c>
      <c r="AH10" s="69">
        <v>5.8498386293649673E-2</v>
      </c>
      <c r="AI10" s="69">
        <v>3.043013159185648E-3</v>
      </c>
      <c r="AJ10" s="69">
        <v>3.3835594076663256E-3</v>
      </c>
      <c r="AK10" s="69">
        <v>2.8095371089875698E-3</v>
      </c>
      <c r="AL10" s="69">
        <v>7.0416778326034546E-3</v>
      </c>
      <c r="AM10" s="69">
        <v>6.767496932297945E-3</v>
      </c>
      <c r="AN10" s="69"/>
      <c r="AO10" s="13"/>
      <c r="AP10" s="77" t="s">
        <v>4</v>
      </c>
      <c r="AQ10" s="69">
        <v>0.99359482526779175</v>
      </c>
      <c r="AR10" s="69">
        <v>0.98920977115631104</v>
      </c>
      <c r="AS10" s="69">
        <v>0.95765542984008789</v>
      </c>
      <c r="AT10" s="69"/>
      <c r="AU10" s="69"/>
      <c r="AV10" s="69"/>
      <c r="AW10" s="69"/>
      <c r="AX10" s="69">
        <v>0.95607858896255493</v>
      </c>
      <c r="AY10" s="69">
        <v>0.95601683855056763</v>
      </c>
      <c r="AZ10" s="69">
        <v>0.96113103628158569</v>
      </c>
      <c r="BA10" s="69">
        <v>0.95813524723052979</v>
      </c>
      <c r="BB10" s="69">
        <v>0.96033495664596558</v>
      </c>
      <c r="BC10" s="69">
        <v>0.95718228816986084</v>
      </c>
      <c r="BD10" s="69">
        <v>0.96067965030670166</v>
      </c>
      <c r="BE10" s="69">
        <v>0.95403212308883667</v>
      </c>
      <c r="BF10" s="69">
        <v>0.95245051383972168</v>
      </c>
      <c r="BG10" s="69">
        <v>0.95660316944122314</v>
      </c>
      <c r="BH10" s="69"/>
      <c r="BI10" s="13"/>
      <c r="BJ10" s="77" t="s">
        <v>4</v>
      </c>
      <c r="BK10" s="69">
        <v>0.97950774431228638</v>
      </c>
      <c r="BL10" s="69">
        <v>0.98615312576293945</v>
      </c>
      <c r="BM10" s="69">
        <v>0.92081731557846069</v>
      </c>
      <c r="BN10" s="69"/>
      <c r="BO10" s="69"/>
      <c r="BP10" s="69"/>
      <c r="BQ10" s="69"/>
      <c r="BR10" s="69">
        <v>0.8643651008605957</v>
      </c>
      <c r="BS10" s="69">
        <v>0.84357333183288574</v>
      </c>
      <c r="BT10" s="69">
        <v>0.85432672500610352</v>
      </c>
      <c r="BU10" s="69">
        <v>0.85024172067642212</v>
      </c>
      <c r="BV10" s="69">
        <v>0.8487657904624939</v>
      </c>
      <c r="BW10" s="69">
        <v>0.86109650135040283</v>
      </c>
      <c r="BX10" s="69">
        <v>0.85436701774597168</v>
      </c>
      <c r="BY10" s="69">
        <v>0.87314051389694214</v>
      </c>
      <c r="BZ10" s="69">
        <v>0.88036024570465088</v>
      </c>
      <c r="CA10" s="69">
        <v>0.8828045129776001</v>
      </c>
      <c r="CB10" s="69"/>
    </row>
    <row r="11" spans="2:80" ht="12" customHeight="1" x14ac:dyDescent="0.3">
      <c r="B11" s="64" t="s">
        <v>5</v>
      </c>
      <c r="C11" s="69"/>
      <c r="D11" s="69">
        <v>1.7431514337658882E-2</v>
      </c>
      <c r="E11" s="69">
        <v>2.4309119209647179E-2</v>
      </c>
      <c r="F11" s="69">
        <v>2.8230428695678711E-2</v>
      </c>
      <c r="G11" s="69">
        <v>2.5253754109144211E-2</v>
      </c>
      <c r="H11" s="69">
        <v>2.4948304519057274E-2</v>
      </c>
      <c r="I11" s="69">
        <v>3.3142551779747009E-2</v>
      </c>
      <c r="J11" s="69">
        <v>2.1106287837028503E-2</v>
      </c>
      <c r="K11" s="69">
        <v>2.5513304397463799E-2</v>
      </c>
      <c r="L11" s="69">
        <v>2.6187194511294365E-2</v>
      </c>
      <c r="M11" s="69">
        <v>2.727765217423439E-2</v>
      </c>
      <c r="N11" s="69">
        <v>8.4762843325734138E-3</v>
      </c>
      <c r="O11" s="69">
        <v>8.1119108945131302E-3</v>
      </c>
      <c r="P11" s="69">
        <v>5.4007559083402157E-3</v>
      </c>
      <c r="Q11" s="69">
        <v>6.0588661581277847E-3</v>
      </c>
      <c r="R11" s="69">
        <v>5.9692822396755219E-3</v>
      </c>
      <c r="S11" s="69">
        <v>6.904971320182085E-3</v>
      </c>
      <c r="T11" s="69">
        <v>7.43104238063097E-3</v>
      </c>
      <c r="U11" s="13"/>
      <c r="V11" s="64" t="s">
        <v>5</v>
      </c>
      <c r="W11" s="69"/>
      <c r="X11" s="69">
        <v>1.6255848109722137E-2</v>
      </c>
      <c r="Y11" s="69">
        <v>9.8644513636827469E-3</v>
      </c>
      <c r="Z11" s="69">
        <v>1.1448722332715988E-2</v>
      </c>
      <c r="AA11" s="69">
        <v>9.6461987122893333E-3</v>
      </c>
      <c r="AB11" s="69">
        <v>2.3353372234851122E-3</v>
      </c>
      <c r="AC11" s="69">
        <v>4.2790803126990795E-3</v>
      </c>
      <c r="AD11" s="69">
        <v>4.9629616551101208E-3</v>
      </c>
      <c r="AE11" s="69">
        <v>4.6255802735686302E-3</v>
      </c>
      <c r="AF11" s="69">
        <v>3.3860600087791681E-3</v>
      </c>
      <c r="AG11" s="69">
        <v>5.6578302755951881E-3</v>
      </c>
      <c r="AH11" s="69">
        <v>2.6812104042619467E-3</v>
      </c>
      <c r="AI11" s="69">
        <v>3.3241584897041321E-3</v>
      </c>
      <c r="AJ11" s="69">
        <v>3.1326448079198599E-3</v>
      </c>
      <c r="AK11" s="69">
        <v>1.6678778920322657E-3</v>
      </c>
      <c r="AL11" s="69">
        <v>3.5578550305217505E-3</v>
      </c>
      <c r="AM11" s="69">
        <v>8.9820707216858864E-3</v>
      </c>
      <c r="AN11" s="69">
        <v>7.2413082234561443E-3</v>
      </c>
      <c r="AO11" s="13"/>
      <c r="AP11" s="77" t="s">
        <v>5</v>
      </c>
      <c r="AQ11" s="69"/>
      <c r="AR11" s="69"/>
      <c r="AS11" s="69">
        <v>0.96014320850372314</v>
      </c>
      <c r="AT11" s="69">
        <v>0.9573712944984436</v>
      </c>
      <c r="AU11" s="69">
        <v>0.96943575143814087</v>
      </c>
      <c r="AV11" s="69"/>
      <c r="AW11" s="69">
        <v>0.94259995222091675</v>
      </c>
      <c r="AX11" s="69">
        <v>0.97495901584625244</v>
      </c>
      <c r="AY11" s="69">
        <v>0.97982925176620483</v>
      </c>
      <c r="AZ11" s="69">
        <v>0.97514134645462036</v>
      </c>
      <c r="BA11" s="69">
        <v>0.97928863763809204</v>
      </c>
      <c r="BB11" s="69">
        <v>0.96389544010162354</v>
      </c>
      <c r="BC11" s="69">
        <v>0.96311187744140625</v>
      </c>
      <c r="BD11" s="69">
        <v>0.9706873893737793</v>
      </c>
      <c r="BE11" s="69">
        <v>0.97266495227813721</v>
      </c>
      <c r="BF11" s="69">
        <v>0.97794842720031738</v>
      </c>
      <c r="BG11" s="69">
        <v>0.97554808855056763</v>
      </c>
      <c r="BH11" s="69">
        <v>0.97675484418869019</v>
      </c>
      <c r="BI11" s="13"/>
      <c r="BJ11" s="77" t="s">
        <v>5</v>
      </c>
      <c r="BK11" s="69"/>
      <c r="BL11" s="69">
        <v>0.97614890336990356</v>
      </c>
      <c r="BM11" s="69">
        <v>0.97115969657897949</v>
      </c>
      <c r="BN11" s="69">
        <v>0.98222672939300537</v>
      </c>
      <c r="BO11" s="69">
        <v>0.97635495662689209</v>
      </c>
      <c r="BP11" s="69">
        <v>0.98957353830337524</v>
      </c>
      <c r="BQ11" s="69">
        <v>0.98633664846420288</v>
      </c>
      <c r="BR11" s="69">
        <v>0.98540771007537842</v>
      </c>
      <c r="BS11" s="69">
        <v>0.99006730318069458</v>
      </c>
      <c r="BT11" s="69">
        <v>0.98988723754882813</v>
      </c>
      <c r="BU11" s="69">
        <v>0.99080449342727661</v>
      </c>
      <c r="BV11" s="69">
        <v>0.97400087118148804</v>
      </c>
      <c r="BW11" s="69">
        <v>0.9870874285697937</v>
      </c>
      <c r="BX11" s="69">
        <v>0.98701578378677368</v>
      </c>
      <c r="BY11" s="69">
        <v>0.98645639419555664</v>
      </c>
      <c r="BZ11" s="69">
        <v>0.98904645442962646</v>
      </c>
      <c r="CA11" s="69">
        <v>0.98761743307113647</v>
      </c>
      <c r="CB11" s="69">
        <v>0.98816090822219849</v>
      </c>
    </row>
    <row r="12" spans="2:80" ht="12" customHeight="1" x14ac:dyDescent="0.3">
      <c r="B12" s="64" t="s">
        <v>6</v>
      </c>
      <c r="C12" s="69"/>
      <c r="D12" s="69">
        <v>5.4984461516141891E-2</v>
      </c>
      <c r="E12" s="69">
        <v>4.9109227955341339E-2</v>
      </c>
      <c r="F12" s="69">
        <v>4.9463186413049698E-2</v>
      </c>
      <c r="G12" s="69">
        <v>4.9638722091913223E-2</v>
      </c>
      <c r="H12" s="69">
        <v>4.393262043595314E-2</v>
      </c>
      <c r="I12" s="69">
        <v>4.1925165802240372E-2</v>
      </c>
      <c r="J12" s="69">
        <v>3.947385773062706E-2</v>
      </c>
      <c r="K12" s="69">
        <v>3.8169782608747482E-2</v>
      </c>
      <c r="L12" s="69">
        <v>3.9519786834716797E-2</v>
      </c>
      <c r="M12" s="69">
        <v>4.6772535890340805E-2</v>
      </c>
      <c r="N12" s="69">
        <v>4.0829550474882126E-2</v>
      </c>
      <c r="O12" s="69">
        <v>3.3995401114225388E-2</v>
      </c>
      <c r="P12" s="69">
        <v>3.9626095443964005E-2</v>
      </c>
      <c r="Q12" s="69">
        <v>3.4898310899734497E-2</v>
      </c>
      <c r="R12" s="69">
        <v>2.630210667848587E-2</v>
      </c>
      <c r="S12" s="69">
        <v>2.7204051613807678E-2</v>
      </c>
      <c r="T12" s="69">
        <v>2.4942245334386826E-2</v>
      </c>
      <c r="U12" s="13"/>
      <c r="V12" s="64" t="s">
        <v>6</v>
      </c>
      <c r="W12" s="69"/>
      <c r="X12" s="69">
        <v>1.4792484231293201E-2</v>
      </c>
      <c r="Y12" s="69">
        <v>1.3240193948149681E-2</v>
      </c>
      <c r="Z12" s="69">
        <v>1.4836603775620461E-2</v>
      </c>
      <c r="AA12" s="69">
        <v>2.5270339101552963E-2</v>
      </c>
      <c r="AB12" s="69">
        <v>2.4642623960971832E-2</v>
      </c>
      <c r="AC12" s="69">
        <v>2.0100008696317673E-2</v>
      </c>
      <c r="AD12" s="69">
        <v>2.5681208819150925E-2</v>
      </c>
      <c r="AE12" s="69">
        <v>1.8113743513822556E-2</v>
      </c>
      <c r="AF12" s="69">
        <v>1.9810361787676811E-2</v>
      </c>
      <c r="AG12" s="69">
        <v>2.3119419813156128E-2</v>
      </c>
      <c r="AH12" s="69">
        <v>2.1478770300745964E-2</v>
      </c>
      <c r="AI12" s="69">
        <v>2.1395212039351463E-2</v>
      </c>
      <c r="AJ12" s="69">
        <v>2.2791190072894096E-2</v>
      </c>
      <c r="AK12" s="69">
        <v>2.3298975080251694E-2</v>
      </c>
      <c r="AL12" s="69">
        <v>2.1024100482463837E-2</v>
      </c>
      <c r="AM12" s="69">
        <v>1.7858732491731644E-2</v>
      </c>
      <c r="AN12" s="69">
        <v>1.8382726237177849E-2</v>
      </c>
      <c r="AO12" s="13"/>
      <c r="AP12" s="77" t="s">
        <v>6</v>
      </c>
      <c r="AQ12" s="69"/>
      <c r="AR12" s="69">
        <v>0.73766952753067017</v>
      </c>
      <c r="AS12" s="69">
        <v>0.70345759391784668</v>
      </c>
      <c r="AT12" s="69">
        <v>0.72613370418548584</v>
      </c>
      <c r="AU12" s="69">
        <v>0.73321104049682617</v>
      </c>
      <c r="AV12" s="69">
        <v>0.73701828718185425</v>
      </c>
      <c r="AW12" s="69">
        <v>0.71134722232818604</v>
      </c>
      <c r="AX12" s="69">
        <v>0.71949678659439087</v>
      </c>
      <c r="AY12" s="69">
        <v>0.77349609136581421</v>
      </c>
      <c r="AZ12" s="69">
        <v>0.7596781849861145</v>
      </c>
      <c r="BA12" s="69">
        <v>0.76473790407180786</v>
      </c>
      <c r="BB12" s="69">
        <v>0.75713330507278442</v>
      </c>
      <c r="BC12" s="69">
        <v>0.72389578819274902</v>
      </c>
      <c r="BD12" s="69">
        <v>0.72697919607162476</v>
      </c>
      <c r="BE12" s="69">
        <v>0.7211151123046875</v>
      </c>
      <c r="BF12" s="69">
        <v>0.74078834056854248</v>
      </c>
      <c r="BG12" s="69">
        <v>0.7510492205619812</v>
      </c>
      <c r="BH12" s="69">
        <v>0.78176683187484741</v>
      </c>
      <c r="BI12" s="13"/>
      <c r="BJ12" s="77" t="s">
        <v>6</v>
      </c>
      <c r="BK12" s="69"/>
      <c r="BL12" s="69">
        <v>0.94848853349685669</v>
      </c>
      <c r="BM12" s="69">
        <v>0.94944429397583008</v>
      </c>
      <c r="BN12" s="69">
        <v>0.95656496286392212</v>
      </c>
      <c r="BO12" s="69">
        <v>0.94431960582733154</v>
      </c>
      <c r="BP12" s="69">
        <v>0.95872706174850464</v>
      </c>
      <c r="BQ12" s="69">
        <v>0.95430701971054077</v>
      </c>
      <c r="BR12" s="69">
        <v>0.94967859983444214</v>
      </c>
      <c r="BS12" s="69">
        <v>0.96409851312637329</v>
      </c>
      <c r="BT12" s="69">
        <v>0.94995206594467163</v>
      </c>
      <c r="BU12" s="69">
        <v>0.95270246267318726</v>
      </c>
      <c r="BV12" s="69">
        <v>0.95815688371658325</v>
      </c>
      <c r="BW12" s="69">
        <v>0.95929574966430664</v>
      </c>
      <c r="BX12" s="69">
        <v>0.96025830507278442</v>
      </c>
      <c r="BY12" s="69">
        <v>0.95258814096450806</v>
      </c>
      <c r="BZ12" s="69">
        <v>0.96133750677108765</v>
      </c>
      <c r="CA12" s="69">
        <v>0.96228408813476563</v>
      </c>
      <c r="CB12" s="69">
        <v>0.96494030952453613</v>
      </c>
    </row>
    <row r="13" spans="2:80" ht="12" customHeight="1" x14ac:dyDescent="0.3">
      <c r="B13" s="64" t="s">
        <v>7</v>
      </c>
      <c r="C13" s="69"/>
      <c r="D13" s="69"/>
      <c r="E13" s="69">
        <v>0.18711560964584351</v>
      </c>
      <c r="F13" s="69">
        <v>0.16084732115268707</v>
      </c>
      <c r="G13" s="69">
        <v>0.18446703255176544</v>
      </c>
      <c r="H13" s="69"/>
      <c r="I13" s="69">
        <v>0.14214149117469788</v>
      </c>
      <c r="J13" s="69">
        <v>0.11723586171865463</v>
      </c>
      <c r="K13" s="69">
        <v>0.13052442669868469</v>
      </c>
      <c r="L13" s="69">
        <v>0.11180019378662109</v>
      </c>
      <c r="M13" s="69">
        <v>0.10641180723905563</v>
      </c>
      <c r="N13" s="69">
        <v>9.1086253523826599E-2</v>
      </c>
      <c r="O13" s="69">
        <v>7.0081122219562531E-2</v>
      </c>
      <c r="P13" s="69">
        <v>6.3895337283611298E-2</v>
      </c>
      <c r="Q13" s="69">
        <v>7.6111845672130585E-2</v>
      </c>
      <c r="R13" s="69">
        <v>8.2296714186668396E-2</v>
      </c>
      <c r="S13" s="69">
        <v>7.4051737785339355E-2</v>
      </c>
      <c r="T13" s="69">
        <v>6.8788625299930573E-2</v>
      </c>
      <c r="U13" s="13"/>
      <c r="V13" s="64" t="s">
        <v>7</v>
      </c>
      <c r="W13" s="69"/>
      <c r="X13" s="69"/>
      <c r="Y13" s="69"/>
      <c r="Z13" s="69"/>
      <c r="AA13" s="69"/>
      <c r="AB13" s="69"/>
      <c r="AC13" s="69">
        <v>9.5429204404354095E-2</v>
      </c>
      <c r="AD13" s="69"/>
      <c r="AE13" s="69"/>
      <c r="AF13" s="69">
        <v>7.7225580811500549E-2</v>
      </c>
      <c r="AG13" s="69">
        <v>7.2545342147350311E-2</v>
      </c>
      <c r="AH13" s="69">
        <v>6.906890869140625E-2</v>
      </c>
      <c r="AI13" s="69">
        <v>4.1136622428894043E-2</v>
      </c>
      <c r="AJ13" s="69">
        <v>4.7590799629688263E-2</v>
      </c>
      <c r="AK13" s="69">
        <v>6.4553394913673401E-2</v>
      </c>
      <c r="AL13" s="69">
        <v>6.4215667545795441E-2</v>
      </c>
      <c r="AM13" s="69">
        <v>5.581292137503624E-2</v>
      </c>
      <c r="AN13" s="69">
        <v>5.2045427262783051E-2</v>
      </c>
      <c r="AO13" s="13"/>
      <c r="AP13" s="77" t="s">
        <v>7</v>
      </c>
      <c r="AQ13" s="69"/>
      <c r="AR13" s="69"/>
      <c r="AS13" s="69">
        <v>0.91040140390396118</v>
      </c>
      <c r="AT13" s="69">
        <v>0.94586664438247681</v>
      </c>
      <c r="AU13" s="69">
        <v>0.89349114894866943</v>
      </c>
      <c r="AV13" s="69"/>
      <c r="AW13" s="69">
        <v>0.88646680116653442</v>
      </c>
      <c r="AX13" s="69">
        <v>0.9105064868927002</v>
      </c>
      <c r="AY13" s="69">
        <v>0.92934209108352661</v>
      </c>
      <c r="AZ13" s="69">
        <v>0.9262503981590271</v>
      </c>
      <c r="BA13" s="69">
        <v>0.92125123739242554</v>
      </c>
      <c r="BB13" s="69">
        <v>0.91805475950241089</v>
      </c>
      <c r="BC13" s="69">
        <v>0.91190767288208008</v>
      </c>
      <c r="BD13" s="69">
        <v>0.92172503471374512</v>
      </c>
      <c r="BE13" s="69">
        <v>0.9344291090965271</v>
      </c>
      <c r="BF13" s="69">
        <v>0.94310969114303589</v>
      </c>
      <c r="BG13" s="69">
        <v>0.95336592197418213</v>
      </c>
      <c r="BH13" s="69">
        <v>0.95929956436157227</v>
      </c>
      <c r="BI13" s="13"/>
      <c r="BJ13" s="77" t="s">
        <v>7</v>
      </c>
      <c r="BK13" s="69"/>
      <c r="BL13" s="69"/>
      <c r="BM13" s="69">
        <v>0.8887408971786499</v>
      </c>
      <c r="BN13" s="69">
        <v>0.86561018228530884</v>
      </c>
      <c r="BO13" s="69">
        <v>0.80435007810592651</v>
      </c>
      <c r="BP13" s="69"/>
      <c r="BQ13" s="69">
        <v>0.8427349328994751</v>
      </c>
      <c r="BR13" s="69">
        <v>0.92308014631271362</v>
      </c>
      <c r="BS13" s="69">
        <v>0.92381155490875244</v>
      </c>
      <c r="BT13" s="69">
        <v>0.93288034200668335</v>
      </c>
      <c r="BU13" s="69">
        <v>0.94300168752670288</v>
      </c>
      <c r="BV13" s="69">
        <v>0.95028859376907349</v>
      </c>
      <c r="BW13" s="69">
        <v>0.95402055978775024</v>
      </c>
      <c r="BX13" s="69">
        <v>0.95806866884231567</v>
      </c>
      <c r="BY13" s="69">
        <v>0.96107858419418335</v>
      </c>
      <c r="BZ13" s="69">
        <v>0.96345865726470947</v>
      </c>
      <c r="CA13" s="69">
        <v>0.9653160572052002</v>
      </c>
      <c r="CB13" s="69">
        <v>0.96668756008148193</v>
      </c>
    </row>
    <row r="14" spans="2:80" ht="12" customHeight="1" x14ac:dyDescent="0.3">
      <c r="B14" s="64" t="s">
        <v>8</v>
      </c>
      <c r="C14" s="69"/>
      <c r="D14" s="69">
        <v>0.52811986207962036</v>
      </c>
      <c r="E14" s="69"/>
      <c r="F14" s="69"/>
      <c r="G14" s="69"/>
      <c r="H14" s="69">
        <v>0.44777277112007141</v>
      </c>
      <c r="I14" s="69"/>
      <c r="J14" s="69">
        <v>0.42690548300743103</v>
      </c>
      <c r="K14" s="69"/>
      <c r="L14" s="69"/>
      <c r="M14" s="69"/>
      <c r="N14" s="69">
        <v>0.42154458165168762</v>
      </c>
      <c r="O14" s="69">
        <v>0.44833523035049438</v>
      </c>
      <c r="P14" s="69">
        <v>0.38202676177024841</v>
      </c>
      <c r="Q14" s="69">
        <v>0.38270449638366699</v>
      </c>
      <c r="R14" s="69">
        <v>0.33404326438903809</v>
      </c>
      <c r="S14" s="69">
        <v>0.32798019051551819</v>
      </c>
      <c r="T14" s="69">
        <v>0.34761098027229309</v>
      </c>
      <c r="U14" s="13"/>
      <c r="V14" s="64" t="s">
        <v>8</v>
      </c>
      <c r="W14" s="69"/>
      <c r="X14" s="69">
        <v>9.012458473443985E-2</v>
      </c>
      <c r="Y14" s="69"/>
      <c r="Z14" s="69"/>
      <c r="AA14" s="69"/>
      <c r="AB14" s="69">
        <v>0.10500812530517578</v>
      </c>
      <c r="AC14" s="69"/>
      <c r="AD14" s="69">
        <v>5.2991531789302826E-2</v>
      </c>
      <c r="AE14" s="69"/>
      <c r="AF14" s="69"/>
      <c r="AG14" s="69"/>
      <c r="AH14" s="69"/>
      <c r="AI14" s="69"/>
      <c r="AJ14" s="69">
        <v>2.5141272693872452E-2</v>
      </c>
      <c r="AK14" s="69">
        <v>2.7992749586701393E-2</v>
      </c>
      <c r="AL14" s="69">
        <v>2.0971737802028656E-2</v>
      </c>
      <c r="AM14" s="69">
        <v>2.1494816988706589E-2</v>
      </c>
      <c r="AN14" s="69">
        <v>1.5098597854375839E-2</v>
      </c>
      <c r="AO14" s="13"/>
      <c r="AP14" s="77" t="s">
        <v>8</v>
      </c>
      <c r="AQ14" s="69"/>
      <c r="AR14" s="69">
        <v>0.8776390552520752</v>
      </c>
      <c r="AS14" s="69"/>
      <c r="AT14" s="69">
        <v>0.7232164740562439</v>
      </c>
      <c r="AU14" s="69">
        <v>0.74626535177230835</v>
      </c>
      <c r="AV14" s="69">
        <v>0.90871816873550415</v>
      </c>
      <c r="AW14" s="69"/>
      <c r="AX14" s="69"/>
      <c r="AY14" s="69"/>
      <c r="AZ14" s="69"/>
      <c r="BA14" s="69"/>
      <c r="BB14" s="69">
        <v>0.88797414302825928</v>
      </c>
      <c r="BC14" s="69">
        <v>0.88046091794967651</v>
      </c>
      <c r="BD14" s="69">
        <v>0.89138251543045044</v>
      </c>
      <c r="BE14" s="69">
        <v>0.88736706972122192</v>
      </c>
      <c r="BF14" s="69">
        <v>0.93076789379119873</v>
      </c>
      <c r="BG14" s="69">
        <v>0.89788419008255005</v>
      </c>
      <c r="BH14" s="69">
        <v>0.9220430850982666</v>
      </c>
      <c r="BI14" s="13"/>
      <c r="BJ14" s="77" t="s">
        <v>8</v>
      </c>
      <c r="BK14" s="69"/>
      <c r="BL14" s="69"/>
      <c r="BM14" s="69"/>
      <c r="BN14" s="69">
        <v>0.50000643730163574</v>
      </c>
      <c r="BO14" s="69">
        <v>0.48780223727226257</v>
      </c>
      <c r="BP14" s="69">
        <v>0.91287589073181152</v>
      </c>
      <c r="BQ14" s="69"/>
      <c r="BR14" s="69"/>
      <c r="BS14" s="69"/>
      <c r="BT14" s="69"/>
      <c r="BU14" s="69"/>
      <c r="BV14" s="69">
        <v>0.93127340078353882</v>
      </c>
      <c r="BW14" s="69">
        <v>0.94432568550109863</v>
      </c>
      <c r="BX14" s="69">
        <v>0.93681597709655762</v>
      </c>
      <c r="BY14" s="69">
        <v>0.96222895383834839</v>
      </c>
      <c r="BZ14" s="69">
        <v>0.97247296571731567</v>
      </c>
      <c r="CA14" s="69">
        <v>0.98005133867263794</v>
      </c>
      <c r="CB14" s="69">
        <v>0.96502625942230225</v>
      </c>
    </row>
    <row r="15" spans="2:80" ht="12" customHeight="1" x14ac:dyDescent="0.3">
      <c r="B15" s="64" t="s">
        <v>9</v>
      </c>
      <c r="C15" s="69">
        <v>0.27094319462776184</v>
      </c>
      <c r="D15" s="69"/>
      <c r="E15" s="69">
        <v>0.25969359278678894</v>
      </c>
      <c r="F15" s="69">
        <v>0.25645312666893005</v>
      </c>
      <c r="G15" s="69">
        <v>0.23295497894287109</v>
      </c>
      <c r="H15" s="69">
        <v>0.25516161322593689</v>
      </c>
      <c r="I15" s="69">
        <v>0.22987763583660126</v>
      </c>
      <c r="J15" s="69">
        <v>0.20131821930408478</v>
      </c>
      <c r="K15" s="69">
        <v>0.17938631772994995</v>
      </c>
      <c r="L15" s="69">
        <v>0.17707784473896027</v>
      </c>
      <c r="M15" s="69">
        <v>0.17886011302471161</v>
      </c>
      <c r="N15" s="69">
        <v>0.15313909947872162</v>
      </c>
      <c r="O15" s="69">
        <v>0.1632860004901886</v>
      </c>
      <c r="P15" s="69">
        <v>0.16861703991889954</v>
      </c>
      <c r="Q15" s="69">
        <v>0.13635373115539551</v>
      </c>
      <c r="R15" s="69">
        <v>0.15380476415157318</v>
      </c>
      <c r="S15" s="69"/>
      <c r="T15" s="69"/>
      <c r="U15" s="13"/>
      <c r="V15" s="64" t="s">
        <v>9</v>
      </c>
      <c r="W15" s="69">
        <v>0.1327970027923584</v>
      </c>
      <c r="X15" s="69"/>
      <c r="Y15" s="69">
        <v>0.11566467583179474</v>
      </c>
      <c r="Z15" s="69">
        <v>0.12194878607988358</v>
      </c>
      <c r="AA15" s="69">
        <v>0.11374307423830032</v>
      </c>
      <c r="AB15" s="69">
        <v>0.11652166396379471</v>
      </c>
      <c r="AC15" s="69">
        <v>9.4889946281909943E-2</v>
      </c>
      <c r="AD15" s="69">
        <v>9.1131113469600677E-2</v>
      </c>
      <c r="AE15" s="69">
        <v>7.742629200220108E-2</v>
      </c>
      <c r="AF15" s="69">
        <v>7.5520046055316925E-2</v>
      </c>
      <c r="AG15" s="69">
        <v>7.0196487009525299E-2</v>
      </c>
      <c r="AH15" s="69">
        <v>5.9219073504209518E-2</v>
      </c>
      <c r="AI15" s="69">
        <v>6.110692024230957E-2</v>
      </c>
      <c r="AJ15" s="69">
        <v>7.1373388171195984E-2</v>
      </c>
      <c r="AK15" s="69">
        <v>5.4868221282958984E-2</v>
      </c>
      <c r="AL15" s="69">
        <v>4.3972935527563095E-2</v>
      </c>
      <c r="AM15" s="69"/>
      <c r="AN15" s="69"/>
      <c r="AO15" s="13"/>
      <c r="AP15" s="77" t="s">
        <v>9</v>
      </c>
      <c r="AQ15" s="69">
        <v>0.94404149055480957</v>
      </c>
      <c r="AR15" s="69"/>
      <c r="AS15" s="69">
        <v>0.89547759294509888</v>
      </c>
      <c r="AT15" s="69">
        <v>0.82316404581069946</v>
      </c>
      <c r="AU15" s="69">
        <v>0.83418768644332886</v>
      </c>
      <c r="AV15" s="69">
        <v>0.8400275707244873</v>
      </c>
      <c r="AW15" s="69">
        <v>0.86392402648925781</v>
      </c>
      <c r="AX15" s="69">
        <v>0.86251676082611084</v>
      </c>
      <c r="AY15" s="69">
        <v>0.8586539626121521</v>
      </c>
      <c r="AZ15" s="69">
        <v>0.86789214611053467</v>
      </c>
      <c r="BA15" s="69">
        <v>0.86534911394119263</v>
      </c>
      <c r="BB15" s="69">
        <v>0.88700556755065918</v>
      </c>
      <c r="BC15" s="69">
        <v>0.90006899833679199</v>
      </c>
      <c r="BD15" s="69">
        <v>0.89681333303451538</v>
      </c>
      <c r="BE15" s="69">
        <v>0.8860357403755188</v>
      </c>
      <c r="BF15" s="69">
        <v>0.88478624820709229</v>
      </c>
      <c r="BG15" s="69"/>
      <c r="BH15" s="69"/>
      <c r="BI15" s="13"/>
      <c r="BJ15" s="77" t="s">
        <v>9</v>
      </c>
      <c r="BK15" s="69"/>
      <c r="BL15" s="69"/>
      <c r="BM15" s="69">
        <v>0.75646811723709106</v>
      </c>
      <c r="BN15" s="69">
        <v>0.67426609992980957</v>
      </c>
      <c r="BO15" s="69">
        <v>0.72554755210876465</v>
      </c>
      <c r="BP15" s="69">
        <v>0.76245236396789551</v>
      </c>
      <c r="BQ15" s="69">
        <v>0.7834969162940979</v>
      </c>
      <c r="BR15" s="69">
        <v>0.78517812490463257</v>
      </c>
      <c r="BS15" s="69">
        <v>0.78755462169647217</v>
      </c>
      <c r="BT15" s="69">
        <v>0.78300076723098755</v>
      </c>
      <c r="BU15" s="69">
        <v>0.78890055418014526</v>
      </c>
      <c r="BV15" s="69">
        <v>0.81814485788345337</v>
      </c>
      <c r="BW15" s="69">
        <v>0.81902295351028442</v>
      </c>
      <c r="BX15" s="69">
        <v>0.80776441097259521</v>
      </c>
      <c r="BY15" s="69">
        <v>0.81703639030456543</v>
      </c>
      <c r="BZ15" s="69">
        <v>0.80137956142425537</v>
      </c>
      <c r="CA15" s="69"/>
      <c r="CB15" s="69"/>
    </row>
    <row r="16" spans="2:80" ht="12" customHeight="1" x14ac:dyDescent="0.3">
      <c r="B16" s="64" t="s">
        <v>10</v>
      </c>
      <c r="C16" s="69"/>
      <c r="D16" s="69"/>
      <c r="E16" s="69"/>
      <c r="F16" s="69">
        <v>0.15340143442153931</v>
      </c>
      <c r="G16" s="69"/>
      <c r="H16" s="69"/>
      <c r="I16" s="69"/>
      <c r="J16" s="69"/>
      <c r="K16" s="69"/>
      <c r="L16" s="69">
        <v>0.21373896300792694</v>
      </c>
      <c r="M16" s="69"/>
      <c r="N16" s="69"/>
      <c r="O16" s="69"/>
      <c r="P16" s="69">
        <v>0.12141779810190201</v>
      </c>
      <c r="Q16" s="69"/>
      <c r="R16" s="69"/>
      <c r="S16" s="69"/>
      <c r="T16" s="69"/>
      <c r="U16" s="13"/>
      <c r="V16" s="64" t="s">
        <v>10</v>
      </c>
      <c r="W16" s="69"/>
      <c r="X16" s="69"/>
      <c r="Y16" s="69"/>
      <c r="Z16" s="69">
        <v>3.9835274219512939E-2</v>
      </c>
      <c r="AA16" s="69"/>
      <c r="AB16" s="69"/>
      <c r="AC16" s="69"/>
      <c r="AD16" s="69"/>
      <c r="AE16" s="69"/>
      <c r="AF16" s="69">
        <v>1.4916584827005863E-2</v>
      </c>
      <c r="AG16" s="69"/>
      <c r="AH16" s="69"/>
      <c r="AI16" s="69"/>
      <c r="AJ16" s="69">
        <v>6.356388796120882E-3</v>
      </c>
      <c r="AK16" s="69"/>
      <c r="AL16" s="69"/>
      <c r="AM16" s="69"/>
      <c r="AN16" s="69"/>
      <c r="AO16" s="13"/>
      <c r="AP16" s="77" t="s">
        <v>10</v>
      </c>
      <c r="AQ16" s="69"/>
      <c r="AR16" s="69"/>
      <c r="AS16" s="69"/>
      <c r="AT16" s="69">
        <v>0.92085188627243042</v>
      </c>
      <c r="AU16" s="69"/>
      <c r="AV16" s="69"/>
      <c r="AW16" s="69"/>
      <c r="AX16" s="69"/>
      <c r="AY16" s="69"/>
      <c r="AZ16" s="69">
        <v>0.93698388338088989</v>
      </c>
      <c r="BA16" s="69"/>
      <c r="BB16" s="69"/>
      <c r="BC16" s="69"/>
      <c r="BD16" s="69">
        <v>0.76935011148452759</v>
      </c>
      <c r="BE16" s="69"/>
      <c r="BF16" s="69"/>
      <c r="BG16" s="69"/>
      <c r="BH16" s="69"/>
      <c r="BI16" s="13"/>
      <c r="BJ16" s="77" t="s">
        <v>10</v>
      </c>
      <c r="BK16" s="69"/>
      <c r="BL16" s="69"/>
      <c r="BM16" s="69"/>
      <c r="BN16" s="69">
        <v>0.20917840301990509</v>
      </c>
      <c r="BO16" s="69"/>
      <c r="BP16" s="69"/>
      <c r="BQ16" s="69"/>
      <c r="BR16" s="69"/>
      <c r="BS16" s="69"/>
      <c r="BT16" s="69">
        <v>0.26887533068656921</v>
      </c>
      <c r="BU16" s="69"/>
      <c r="BV16" s="69"/>
      <c r="BW16" s="69"/>
      <c r="BX16" s="69">
        <v>0.20496155321598053</v>
      </c>
      <c r="BY16" s="69"/>
      <c r="BZ16" s="69"/>
      <c r="CA16" s="69"/>
      <c r="CB16" s="69"/>
    </row>
    <row r="17" spans="2:80" ht="12" customHeight="1" x14ac:dyDescent="0.3">
      <c r="B17" s="64" t="s">
        <v>11</v>
      </c>
      <c r="C17" s="69"/>
      <c r="D17" s="69">
        <v>0.19594630599021912</v>
      </c>
      <c r="E17" s="69"/>
      <c r="F17" s="69">
        <v>0.1832573264837265</v>
      </c>
      <c r="G17" s="69"/>
      <c r="H17" s="69">
        <v>0.10599051415920258</v>
      </c>
      <c r="I17" s="69">
        <v>9.94386225938797E-2</v>
      </c>
      <c r="J17" s="69">
        <v>9.7419470548629761E-2</v>
      </c>
      <c r="K17" s="69"/>
      <c r="L17" s="69">
        <v>9.2333830893039703E-2</v>
      </c>
      <c r="M17" s="69"/>
      <c r="N17" s="69">
        <v>8.4222152829170227E-2</v>
      </c>
      <c r="O17" s="69"/>
      <c r="P17" s="69">
        <v>6.2644831836223602E-2</v>
      </c>
      <c r="Q17" s="69"/>
      <c r="R17" s="69">
        <v>5.374424159526825E-2</v>
      </c>
      <c r="S17" s="69"/>
      <c r="T17" s="69"/>
      <c r="U17" s="13"/>
      <c r="V17" s="64" t="s">
        <v>11</v>
      </c>
      <c r="W17" s="69"/>
      <c r="X17" s="69">
        <v>2.1189877763390541E-2</v>
      </c>
      <c r="Y17" s="69"/>
      <c r="Z17" s="69">
        <v>2.8738081455230713E-2</v>
      </c>
      <c r="AA17" s="69"/>
      <c r="AB17" s="69">
        <v>1.6069082543253899E-2</v>
      </c>
      <c r="AC17" s="69">
        <v>1.6524141654372215E-2</v>
      </c>
      <c r="AD17" s="69"/>
      <c r="AE17" s="69"/>
      <c r="AF17" s="69">
        <v>1.6329223290085793E-2</v>
      </c>
      <c r="AG17" s="69"/>
      <c r="AH17" s="69">
        <v>1.1153653264045715E-2</v>
      </c>
      <c r="AI17" s="69"/>
      <c r="AJ17" s="69">
        <v>1.077438797801733E-2</v>
      </c>
      <c r="AK17" s="69"/>
      <c r="AL17" s="69">
        <v>1.0793217457830906E-2</v>
      </c>
      <c r="AM17" s="69"/>
      <c r="AN17" s="69"/>
      <c r="AO17" s="13"/>
      <c r="AP17" s="77" t="s">
        <v>11</v>
      </c>
      <c r="AQ17" s="69"/>
      <c r="AR17" s="69">
        <v>0.95999491214752197</v>
      </c>
      <c r="AS17" s="69"/>
      <c r="AT17" s="69">
        <v>0.97403544187545776</v>
      </c>
      <c r="AU17" s="69"/>
      <c r="AV17" s="69">
        <v>0.94831967353820801</v>
      </c>
      <c r="AW17" s="69">
        <v>0.96277517080307007</v>
      </c>
      <c r="AX17" s="69">
        <v>0.95227426290512085</v>
      </c>
      <c r="AY17" s="69"/>
      <c r="AZ17" s="69">
        <v>0.95093697309494019</v>
      </c>
      <c r="BA17" s="69"/>
      <c r="BB17" s="69">
        <v>0.92459887266159058</v>
      </c>
      <c r="BC17" s="69"/>
      <c r="BD17" s="69">
        <v>0.91015511751174927</v>
      </c>
      <c r="BE17" s="69"/>
      <c r="BF17" s="69">
        <v>0.9322669506072998</v>
      </c>
      <c r="BG17" s="69"/>
      <c r="BH17" s="69"/>
      <c r="BI17" s="13"/>
      <c r="BJ17" s="77" t="s">
        <v>11</v>
      </c>
      <c r="BK17" s="69"/>
      <c r="BL17" s="69">
        <v>0.86233484745025635</v>
      </c>
      <c r="BM17" s="69"/>
      <c r="BN17" s="69">
        <v>0.84128415584564209</v>
      </c>
      <c r="BO17" s="69"/>
      <c r="BP17" s="69"/>
      <c r="BQ17" s="69">
        <v>0.84610402584075928</v>
      </c>
      <c r="BR17" s="69">
        <v>0.83598220348358154</v>
      </c>
      <c r="BS17" s="69"/>
      <c r="BT17" s="69">
        <v>0.81627672910690308</v>
      </c>
      <c r="BU17" s="69"/>
      <c r="BV17" s="69">
        <v>0.8283342719078064</v>
      </c>
      <c r="BW17" s="69"/>
      <c r="BX17" s="69">
        <v>0.8322070837020874</v>
      </c>
      <c r="BY17" s="69"/>
      <c r="BZ17" s="69">
        <v>0.85432034730911255</v>
      </c>
      <c r="CA17" s="69"/>
      <c r="CB17" s="69"/>
    </row>
    <row r="18" spans="2:80" ht="12" customHeight="1" x14ac:dyDescent="0.3">
      <c r="B18" s="64" t="s">
        <v>12</v>
      </c>
      <c r="C18" s="69"/>
      <c r="D18" s="69"/>
      <c r="E18" s="69">
        <v>0.51041793823242188</v>
      </c>
      <c r="F18" s="69"/>
      <c r="G18" s="69"/>
      <c r="H18" s="69"/>
      <c r="I18" s="69">
        <v>0.65300905704498291</v>
      </c>
      <c r="J18" s="69"/>
      <c r="K18" s="69"/>
      <c r="L18" s="69"/>
      <c r="M18" s="69">
        <v>0.37294521927833557</v>
      </c>
      <c r="N18" s="69"/>
      <c r="O18" s="69"/>
      <c r="P18" s="69"/>
      <c r="Q18" s="69"/>
      <c r="R18" s="69">
        <v>0.29838761687278748</v>
      </c>
      <c r="S18" s="69"/>
      <c r="T18" s="69"/>
      <c r="U18" s="13"/>
      <c r="V18" s="64" t="s">
        <v>12</v>
      </c>
      <c r="W18" s="69"/>
      <c r="X18" s="69"/>
      <c r="Y18" s="69">
        <v>0.15767689049243927</v>
      </c>
      <c r="Z18" s="69"/>
      <c r="AA18" s="69"/>
      <c r="AB18" s="69"/>
      <c r="AC18" s="69">
        <v>0.39073330163955688</v>
      </c>
      <c r="AD18" s="69"/>
      <c r="AE18" s="69"/>
      <c r="AF18" s="69"/>
      <c r="AG18" s="69">
        <v>0.29003912210464478</v>
      </c>
      <c r="AH18" s="69"/>
      <c r="AI18" s="69"/>
      <c r="AJ18" s="69"/>
      <c r="AK18" s="69"/>
      <c r="AL18" s="69">
        <v>0.29289865493774414</v>
      </c>
      <c r="AM18" s="69"/>
      <c r="AN18" s="69"/>
      <c r="AO18" s="13"/>
      <c r="AP18" s="77" t="s">
        <v>13</v>
      </c>
      <c r="AQ18" s="69"/>
      <c r="AR18" s="69"/>
      <c r="AS18" s="69"/>
      <c r="AT18" s="69"/>
      <c r="AU18" s="69">
        <v>0.90946966409683228</v>
      </c>
      <c r="AV18" s="69"/>
      <c r="AW18" s="69"/>
      <c r="AX18" s="69"/>
      <c r="AY18" s="69"/>
      <c r="AZ18" s="69">
        <v>0.91243493556976318</v>
      </c>
      <c r="BA18" s="69"/>
      <c r="BB18" s="69"/>
      <c r="BC18" s="69"/>
      <c r="BD18" s="69"/>
      <c r="BE18" s="69"/>
      <c r="BF18" s="69">
        <v>0.94877034425735474</v>
      </c>
      <c r="BG18" s="69">
        <v>0.94309186935424805</v>
      </c>
      <c r="BH18" s="69"/>
      <c r="BI18" s="13"/>
      <c r="BJ18" s="77" t="s">
        <v>13</v>
      </c>
      <c r="BK18" s="69"/>
      <c r="BL18" s="69"/>
      <c r="BM18" s="69"/>
      <c r="BN18" s="69"/>
      <c r="BO18" s="69">
        <v>0.4973316490650177</v>
      </c>
      <c r="BP18" s="69"/>
      <c r="BQ18" s="69"/>
      <c r="BR18" s="69"/>
      <c r="BS18" s="69"/>
      <c r="BT18" s="69">
        <v>0.53912138938903809</v>
      </c>
      <c r="BU18" s="69"/>
      <c r="BV18" s="69"/>
      <c r="BW18" s="69"/>
      <c r="BX18" s="69"/>
      <c r="BY18" s="69"/>
      <c r="BZ18" s="69">
        <v>0.56435674428939819</v>
      </c>
      <c r="CA18" s="69">
        <v>0.54083013534545898</v>
      </c>
      <c r="CB18" s="69"/>
    </row>
    <row r="19" spans="2:80" ht="12" customHeight="1" x14ac:dyDescent="0.3">
      <c r="B19" s="64" t="s">
        <v>13</v>
      </c>
      <c r="C19" s="69"/>
      <c r="D19" s="69"/>
      <c r="E19" s="69"/>
      <c r="F19" s="69"/>
      <c r="G19" s="69">
        <v>0.13581880927085876</v>
      </c>
      <c r="H19" s="69"/>
      <c r="I19" s="69"/>
      <c r="J19" s="69"/>
      <c r="K19" s="69"/>
      <c r="L19" s="69">
        <v>0.10837744176387787</v>
      </c>
      <c r="M19" s="69"/>
      <c r="N19" s="69"/>
      <c r="O19" s="69"/>
      <c r="P19" s="69"/>
      <c r="Q19" s="69"/>
      <c r="R19" s="69"/>
      <c r="S19" s="69"/>
      <c r="T19" s="69"/>
      <c r="U19" s="13"/>
      <c r="V19" s="64" t="s">
        <v>14</v>
      </c>
      <c r="W19" s="69">
        <v>0.42195397615432739</v>
      </c>
      <c r="X19" s="69">
        <v>0.42119139432907104</v>
      </c>
      <c r="Y19" s="69">
        <v>0.44296789169311523</v>
      </c>
      <c r="Z19" s="69">
        <v>0.42441818118095398</v>
      </c>
      <c r="AA19" s="69">
        <v>0.40624165534973145</v>
      </c>
      <c r="AB19" s="69">
        <v>0.40989115834236145</v>
      </c>
      <c r="AC19" s="69">
        <v>0.397877037525177</v>
      </c>
      <c r="AD19" s="69">
        <v>0.42095834016799927</v>
      </c>
      <c r="AE19" s="69">
        <v>0.40436124801635742</v>
      </c>
      <c r="AF19" s="69">
        <v>0.39907020330429077</v>
      </c>
      <c r="AG19" s="69">
        <v>0.40160831809043884</v>
      </c>
      <c r="AH19" s="69">
        <v>0.39275562763214111</v>
      </c>
      <c r="AI19" s="69">
        <v>0.40280559659004211</v>
      </c>
      <c r="AJ19" s="69">
        <v>0.40177467465400696</v>
      </c>
      <c r="AK19" s="69">
        <v>0.4028867781162262</v>
      </c>
      <c r="AL19" s="69">
        <v>0.41087239980697632</v>
      </c>
      <c r="AM19" s="69">
        <v>0.32994738221168518</v>
      </c>
      <c r="AN19" s="69">
        <v>0.32843747735023499</v>
      </c>
      <c r="AO19" s="13"/>
      <c r="AP19" s="77" t="s">
        <v>14</v>
      </c>
      <c r="AQ19" s="69">
        <v>0.74738413095474243</v>
      </c>
      <c r="AR19" s="69">
        <v>0.76725560426712036</v>
      </c>
      <c r="AS19" s="69">
        <v>0.74764090776443481</v>
      </c>
      <c r="AT19" s="69">
        <v>0.74879860877990723</v>
      </c>
      <c r="AU19" s="69">
        <v>0.76103818416595459</v>
      </c>
      <c r="AV19" s="69">
        <v>0.75299543142318726</v>
      </c>
      <c r="AW19" s="69">
        <v>0.75331473350524902</v>
      </c>
      <c r="AX19" s="69">
        <v>0.74348616600036621</v>
      </c>
      <c r="AY19" s="69">
        <v>0.76612448692321777</v>
      </c>
      <c r="AZ19" s="69">
        <v>0.76810228824615479</v>
      </c>
      <c r="BA19" s="69">
        <v>0.78554701805114746</v>
      </c>
      <c r="BB19" s="69">
        <v>0.80487370491027832</v>
      </c>
      <c r="BC19" s="69">
        <v>0.80546724796295166</v>
      </c>
      <c r="BD19" s="69">
        <v>0.84797006845474243</v>
      </c>
      <c r="BE19" s="69">
        <v>0.85660636425018311</v>
      </c>
      <c r="BF19" s="69">
        <v>0.88079071044921875</v>
      </c>
      <c r="BG19" s="69">
        <v>0.88142126798629761</v>
      </c>
      <c r="BH19" s="69">
        <v>0.89907628297805786</v>
      </c>
      <c r="BI19" s="13"/>
      <c r="BJ19" s="77" t="s">
        <v>14</v>
      </c>
      <c r="BK19" s="69">
        <v>0.78799217939376831</v>
      </c>
      <c r="BL19" s="69">
        <v>0.79063582420349121</v>
      </c>
      <c r="BM19" s="69">
        <v>0.75749170780181885</v>
      </c>
      <c r="BN19" s="69">
        <v>0.77299553155899048</v>
      </c>
      <c r="BO19" s="69">
        <v>0.78595995903015137</v>
      </c>
      <c r="BP19" s="69">
        <v>0.79287391901016235</v>
      </c>
      <c r="BQ19" s="69">
        <v>0.79611998796463013</v>
      </c>
      <c r="BR19" s="69">
        <v>0.79392743110656738</v>
      </c>
      <c r="BS19" s="69">
        <v>0.82615160942077637</v>
      </c>
      <c r="BT19" s="69">
        <v>0.84080123901367188</v>
      </c>
      <c r="BU19" s="69">
        <v>0.85755789279937744</v>
      </c>
      <c r="BV19" s="69">
        <v>0.87526613473892212</v>
      </c>
      <c r="BW19" s="69">
        <v>0.88487809896469116</v>
      </c>
      <c r="BX19" s="69">
        <v>0.97917413711547852</v>
      </c>
      <c r="BY19" s="69">
        <v>0.98082488775253296</v>
      </c>
      <c r="BZ19" s="69">
        <v>0.97957170009613037</v>
      </c>
      <c r="CA19" s="69">
        <v>0.98206621408462524</v>
      </c>
      <c r="CB19" s="69">
        <v>0.98275870084762573</v>
      </c>
    </row>
    <row r="20" spans="2:80" ht="12" customHeight="1" x14ac:dyDescent="0.3">
      <c r="B20" s="64" t="s">
        <v>14</v>
      </c>
      <c r="C20" s="69">
        <v>0.24814292788505554</v>
      </c>
      <c r="D20" s="69">
        <v>0.24208624660968781</v>
      </c>
      <c r="E20" s="69">
        <v>0.23186436295509338</v>
      </c>
      <c r="F20" s="69">
        <v>0.2185014933347702</v>
      </c>
      <c r="G20" s="69">
        <v>0.19208744168281555</v>
      </c>
      <c r="H20" s="69">
        <v>0.18816967308521271</v>
      </c>
      <c r="I20" s="69">
        <v>0.16691233217716217</v>
      </c>
      <c r="J20" s="69">
        <v>0.165737584233284</v>
      </c>
      <c r="K20" s="69">
        <v>0.17123228311538696</v>
      </c>
      <c r="L20" s="69">
        <v>0.1658642590045929</v>
      </c>
      <c r="M20" s="69">
        <v>0.15032754838466644</v>
      </c>
      <c r="N20" s="69">
        <v>0.14507301151752472</v>
      </c>
      <c r="O20" s="69">
        <v>0.13647271692752838</v>
      </c>
      <c r="P20" s="69">
        <v>0.12261288613080978</v>
      </c>
      <c r="Q20" s="69">
        <v>0.1183663010597229</v>
      </c>
      <c r="R20" s="69">
        <v>0.11185812205076218</v>
      </c>
      <c r="S20" s="69">
        <v>0.10943308472633362</v>
      </c>
      <c r="T20" s="69">
        <v>0.10412872582674026</v>
      </c>
      <c r="U20" s="13"/>
      <c r="V20" s="64" t="s">
        <v>15</v>
      </c>
      <c r="W20" s="69">
        <v>3.2716330140829086E-2</v>
      </c>
      <c r="X20" s="69"/>
      <c r="Y20" s="69">
        <v>3.7316601723432541E-2</v>
      </c>
      <c r="Z20" s="69">
        <v>3.0887937173247337E-2</v>
      </c>
      <c r="AA20" s="69">
        <v>2.2436501458287239E-2</v>
      </c>
      <c r="AB20" s="69">
        <v>2.1082984283566475E-2</v>
      </c>
      <c r="AC20" s="69">
        <v>1.4060294255614281E-2</v>
      </c>
      <c r="AD20" s="69">
        <v>1.2075081467628479E-2</v>
      </c>
      <c r="AE20" s="69">
        <v>1.4361507259309292E-2</v>
      </c>
      <c r="AF20" s="69">
        <v>1.4519236981868744E-2</v>
      </c>
      <c r="AG20" s="69">
        <v>1.5341730788350105E-2</v>
      </c>
      <c r="AH20" s="69">
        <v>1.1361855082213879E-2</v>
      </c>
      <c r="AI20" s="69">
        <v>9.6223074942827225E-3</v>
      </c>
      <c r="AJ20" s="69">
        <v>2.6719558518379927E-3</v>
      </c>
      <c r="AK20" s="69">
        <v>8.973990916274488E-4</v>
      </c>
      <c r="AL20" s="69">
        <v>5.8388599427416921E-4</v>
      </c>
      <c r="AM20" s="69">
        <v>1.9127267878502607E-3</v>
      </c>
      <c r="AN20" s="69"/>
      <c r="AO20" s="13"/>
      <c r="AP20" s="77" t="s">
        <v>15</v>
      </c>
      <c r="AQ20" s="69">
        <v>0.95645010471343994</v>
      </c>
      <c r="AR20" s="69"/>
      <c r="AS20" s="69">
        <v>0.96370798349380493</v>
      </c>
      <c r="AT20" s="69">
        <v>0.97243970632553101</v>
      </c>
      <c r="AU20" s="69">
        <v>0.97361159324645996</v>
      </c>
      <c r="AV20" s="69">
        <v>0.97264879941940308</v>
      </c>
      <c r="AW20" s="69">
        <v>0.98035222291946411</v>
      </c>
      <c r="AX20" s="69">
        <v>0.98035693168640137</v>
      </c>
      <c r="AY20" s="69">
        <v>0.98503828048706055</v>
      </c>
      <c r="AZ20" s="69">
        <v>0.98292076587677002</v>
      </c>
      <c r="BA20" s="69">
        <v>0.98442214727401733</v>
      </c>
      <c r="BB20" s="69">
        <v>0.98787987232208252</v>
      </c>
      <c r="BC20" s="69">
        <v>0.98664838075637817</v>
      </c>
      <c r="BD20" s="69">
        <v>0.97600728273391724</v>
      </c>
      <c r="BE20" s="69">
        <v>0.9925573468208313</v>
      </c>
      <c r="BF20" s="69">
        <v>0.98712021112442017</v>
      </c>
      <c r="BG20" s="69">
        <v>0.9915769100189209</v>
      </c>
      <c r="BH20" s="69"/>
      <c r="BI20" s="13"/>
      <c r="BJ20" s="77" t="s">
        <v>15</v>
      </c>
      <c r="BK20" s="69">
        <v>0.55361461639404297</v>
      </c>
      <c r="BL20" s="69"/>
      <c r="BM20" s="69">
        <v>0.56994301080703735</v>
      </c>
      <c r="BN20" s="69">
        <v>0.57346570491790771</v>
      </c>
      <c r="BO20" s="69">
        <v>0.60278153419494629</v>
      </c>
      <c r="BP20" s="69">
        <v>0.61164397001266479</v>
      </c>
      <c r="BQ20" s="69">
        <v>0.64528214931488037</v>
      </c>
      <c r="BR20" s="69">
        <v>0.6398957371711731</v>
      </c>
      <c r="BS20" s="69">
        <v>0.6935192346572876</v>
      </c>
      <c r="BT20" s="69">
        <v>0.8554532527923584</v>
      </c>
      <c r="BU20" s="69">
        <v>0.87132692337036133</v>
      </c>
      <c r="BV20" s="69">
        <v>0.84741610288619995</v>
      </c>
      <c r="BW20" s="69">
        <v>0.90204042196273804</v>
      </c>
      <c r="BX20" s="69">
        <v>0.86000436544418335</v>
      </c>
      <c r="BY20" s="69">
        <v>0.89596456289291382</v>
      </c>
      <c r="BZ20" s="69">
        <v>0.90797644853591919</v>
      </c>
      <c r="CA20" s="69">
        <v>0.9004894495010376</v>
      </c>
      <c r="CB20" s="69"/>
    </row>
    <row r="21" spans="2:80" ht="12" customHeight="1" x14ac:dyDescent="0.3">
      <c r="B21" s="64" t="s">
        <v>15</v>
      </c>
      <c r="C21" s="69">
        <v>0.24027916789054871</v>
      </c>
      <c r="D21" s="69"/>
      <c r="E21" s="69">
        <v>0.23899844288825989</v>
      </c>
      <c r="F21" s="69">
        <v>0.21495901048183441</v>
      </c>
      <c r="G21" s="69">
        <v>0.19069944322109222</v>
      </c>
      <c r="H21" s="69">
        <v>0.20615541934967041</v>
      </c>
      <c r="I21" s="69">
        <v>0.1825069785118103</v>
      </c>
      <c r="J21" s="69">
        <v>0.18279330432415009</v>
      </c>
      <c r="K21" s="69">
        <v>0.1525597870349884</v>
      </c>
      <c r="L21" s="69">
        <v>0.165573850274086</v>
      </c>
      <c r="M21" s="69">
        <v>0.14187072217464447</v>
      </c>
      <c r="N21" s="69">
        <v>0.14496232569217682</v>
      </c>
      <c r="O21" s="69">
        <v>0.11782699078321457</v>
      </c>
      <c r="P21" s="69">
        <v>0.13313937187194824</v>
      </c>
      <c r="Q21" s="69">
        <v>0.12074102461338043</v>
      </c>
      <c r="R21" s="69">
        <v>0.11225651949644089</v>
      </c>
      <c r="S21" s="69">
        <v>0.10073269158601761</v>
      </c>
      <c r="T21" s="69"/>
      <c r="U21" s="13"/>
      <c r="V21" s="64" t="s">
        <v>16</v>
      </c>
      <c r="W21" s="69">
        <v>0.32584941387176514</v>
      </c>
      <c r="X21" s="69">
        <v>0.31702506542205811</v>
      </c>
      <c r="Y21" s="69">
        <v>0.22690781950950623</v>
      </c>
      <c r="Z21" s="69">
        <v>0.22926622629165649</v>
      </c>
      <c r="AA21" s="69">
        <v>0.20613594353199005</v>
      </c>
      <c r="AB21" s="69">
        <v>0.19218148291110992</v>
      </c>
      <c r="AC21" s="69">
        <v>0.19382420182228088</v>
      </c>
      <c r="AD21" s="69">
        <v>0.18549938499927521</v>
      </c>
      <c r="AE21" s="69">
        <v>0.20151133835315704</v>
      </c>
      <c r="AF21" s="69">
        <v>0.25908756256103516</v>
      </c>
      <c r="AG21" s="69">
        <v>0.27317732572555542</v>
      </c>
      <c r="AH21" s="69">
        <v>0.26715496182441711</v>
      </c>
      <c r="AI21" s="69">
        <v>0.26079517602920532</v>
      </c>
      <c r="AJ21" s="69">
        <v>0.25175020098686218</v>
      </c>
      <c r="AK21" s="69">
        <v>0.25237354636192322</v>
      </c>
      <c r="AL21" s="69">
        <v>0.24759607017040253</v>
      </c>
      <c r="AM21" s="69">
        <v>0.23557986319065094</v>
      </c>
      <c r="AN21" s="69"/>
      <c r="AO21" s="13"/>
      <c r="AP21" s="77" t="s">
        <v>16</v>
      </c>
      <c r="AQ21" s="69">
        <v>0.71845543384552002</v>
      </c>
      <c r="AR21" s="69">
        <v>0.67072898149490356</v>
      </c>
      <c r="AS21" s="69">
        <v>0.70100128650665283</v>
      </c>
      <c r="AT21" s="69">
        <v>0.69981926679611206</v>
      </c>
      <c r="AU21" s="69">
        <v>0.7011147141456604</v>
      </c>
      <c r="AV21" s="69">
        <v>0.6988111138343811</v>
      </c>
      <c r="AW21" s="69">
        <v>0.70395499467849731</v>
      </c>
      <c r="AX21" s="69">
        <v>0.64534783363342285</v>
      </c>
      <c r="AY21" s="69">
        <v>0.68330788612365723</v>
      </c>
      <c r="AZ21" s="69">
        <v>0.70131802558898926</v>
      </c>
      <c r="BA21" s="69">
        <v>0.71382355690002441</v>
      </c>
      <c r="BB21" s="69">
        <v>0.71919488906860352</v>
      </c>
      <c r="BC21" s="69">
        <v>0.73373085260391235</v>
      </c>
      <c r="BD21" s="69">
        <v>0.75375497341156006</v>
      </c>
      <c r="BE21" s="69">
        <v>0.76047223806381226</v>
      </c>
      <c r="BF21" s="69">
        <v>0.76297605037689209</v>
      </c>
      <c r="BG21" s="69">
        <v>0.76932656764984131</v>
      </c>
      <c r="BH21" s="69"/>
      <c r="BI21" s="13"/>
      <c r="BJ21" s="77" t="s">
        <v>16</v>
      </c>
      <c r="BK21" s="69">
        <v>0.82257461547851563</v>
      </c>
      <c r="BL21" s="69">
        <v>0.8382260799407959</v>
      </c>
      <c r="BM21" s="69">
        <v>0.85418039560317993</v>
      </c>
      <c r="BN21" s="69">
        <v>0.85735982656478882</v>
      </c>
      <c r="BO21" s="69">
        <v>0.83154594898223877</v>
      </c>
      <c r="BP21" s="69">
        <v>0.85051316022872925</v>
      </c>
      <c r="BQ21" s="69">
        <v>0.85519903898239136</v>
      </c>
      <c r="BR21" s="69">
        <v>0.86421793699264526</v>
      </c>
      <c r="BS21" s="69">
        <v>0.87084043025970459</v>
      </c>
      <c r="BT21" s="69">
        <v>0.81325632333755493</v>
      </c>
      <c r="BU21" s="69">
        <v>0.78987383842468262</v>
      </c>
      <c r="BV21" s="69">
        <v>0.78602820634841919</v>
      </c>
      <c r="BW21" s="69">
        <v>0.79395943880081177</v>
      </c>
      <c r="BX21" s="69">
        <v>0.80888283252716064</v>
      </c>
      <c r="BY21" s="69">
        <v>0.79734349250793457</v>
      </c>
      <c r="BZ21" s="69">
        <v>0.79891467094421387</v>
      </c>
      <c r="CA21" s="69">
        <v>0.7977030873298645</v>
      </c>
      <c r="CB21" s="69"/>
    </row>
    <row r="22" spans="2:80" ht="12" customHeight="1" x14ac:dyDescent="0.3">
      <c r="B22" s="64" t="s">
        <v>16</v>
      </c>
      <c r="C22" s="69">
        <v>0.38022550940513611</v>
      </c>
      <c r="D22" s="69">
        <v>0.35838967561721802</v>
      </c>
      <c r="E22" s="69">
        <v>0.34438559412956238</v>
      </c>
      <c r="F22" s="69">
        <v>0.33909469842910767</v>
      </c>
      <c r="G22" s="69">
        <v>0.33002418279647827</v>
      </c>
      <c r="H22" s="69">
        <v>0.32148241996765137</v>
      </c>
      <c r="I22" s="69">
        <v>0.30281123518943787</v>
      </c>
      <c r="J22" s="69">
        <v>0.30647635459899902</v>
      </c>
      <c r="K22" s="69">
        <v>0.27556806802749634</v>
      </c>
      <c r="L22" s="69">
        <v>0.26047626137733459</v>
      </c>
      <c r="M22" s="69">
        <v>0.26637029647827148</v>
      </c>
      <c r="N22" s="69">
        <v>0.254576176404953</v>
      </c>
      <c r="O22" s="69">
        <v>0.24764776229858398</v>
      </c>
      <c r="P22" s="69">
        <v>0.23110780119895935</v>
      </c>
      <c r="Q22" s="69">
        <v>0.22167891263961792</v>
      </c>
      <c r="R22" s="69">
        <v>0.21747949719429016</v>
      </c>
      <c r="S22" s="69">
        <v>0.20871202647686005</v>
      </c>
      <c r="T22" s="69"/>
      <c r="U22" s="13"/>
      <c r="V22" s="67" t="s">
        <v>17</v>
      </c>
      <c r="W22" s="70"/>
      <c r="X22" s="70"/>
      <c r="Y22" s="70"/>
      <c r="Z22" s="70"/>
      <c r="AA22" s="70"/>
      <c r="AB22" s="70"/>
      <c r="AC22" s="70"/>
      <c r="AD22" s="70">
        <v>2.7594100683927536E-3</v>
      </c>
      <c r="AE22" s="70">
        <v>2.2722941357642412E-3</v>
      </c>
      <c r="AF22" s="70">
        <v>1.8940548179671168E-3</v>
      </c>
      <c r="AG22" s="70">
        <v>2.6284218765795231E-3</v>
      </c>
      <c r="AH22" s="70">
        <v>2.0432460587471724E-3</v>
      </c>
      <c r="AI22" s="70">
        <v>1.4159450074657798E-3</v>
      </c>
      <c r="AJ22" s="70">
        <v>5.8513344265520573E-4</v>
      </c>
      <c r="AK22" s="70">
        <v>7.9127296339720488E-4</v>
      </c>
      <c r="AL22" s="70">
        <v>6.9865462137386203E-4</v>
      </c>
      <c r="AM22" s="70">
        <v>3.59516212483868E-4</v>
      </c>
      <c r="AN22" s="70">
        <v>2.2247363813221455E-4</v>
      </c>
      <c r="AO22" s="13"/>
      <c r="AP22" s="77" t="s">
        <v>97</v>
      </c>
      <c r="AQ22" s="69">
        <v>0.87164461612701416</v>
      </c>
      <c r="AR22" s="69">
        <v>0.85798817873001099</v>
      </c>
      <c r="AS22" s="69">
        <v>0.87696802616119385</v>
      </c>
      <c r="AT22" s="69">
        <v>0.88195222616195679</v>
      </c>
      <c r="AU22" s="69">
        <v>0.89339888095855713</v>
      </c>
      <c r="AV22" s="69">
        <v>0.90445101261138916</v>
      </c>
      <c r="AW22" s="69">
        <v>0.90376657247543335</v>
      </c>
      <c r="AX22" s="69">
        <v>0.91738229990005493</v>
      </c>
      <c r="AY22" s="69">
        <v>0.90958726406097412</v>
      </c>
      <c r="AZ22" s="69">
        <v>0.92060226202011108</v>
      </c>
      <c r="BA22" s="69">
        <v>0.9617607593536377</v>
      </c>
      <c r="BB22" s="69">
        <v>0.94193780422210693</v>
      </c>
      <c r="BC22" s="69">
        <v>0.94502377510070801</v>
      </c>
      <c r="BD22" s="69">
        <v>0.94724977016448975</v>
      </c>
      <c r="BE22" s="69">
        <v>0.95605611801147461</v>
      </c>
      <c r="BF22" s="69">
        <v>0.95797586441040039</v>
      </c>
      <c r="BG22" s="69"/>
      <c r="BH22" s="69"/>
      <c r="BI22" s="13"/>
      <c r="BJ22" s="77" t="s">
        <v>97</v>
      </c>
      <c r="BK22" s="69">
        <v>0.80775260925292969</v>
      </c>
      <c r="BL22" s="69">
        <v>0.80495107173919678</v>
      </c>
      <c r="BM22" s="69">
        <v>0.82532209157943726</v>
      </c>
      <c r="BN22" s="69">
        <v>0.81921446323394775</v>
      </c>
      <c r="BO22" s="69">
        <v>0.84378790855407715</v>
      </c>
      <c r="BP22" s="69">
        <v>0.87742578983306885</v>
      </c>
      <c r="BQ22" s="69">
        <v>0.88925904035568237</v>
      </c>
      <c r="BR22" s="69">
        <v>0.90689736604690552</v>
      </c>
      <c r="BS22" s="69">
        <v>0.90132933855056763</v>
      </c>
      <c r="BT22" s="69">
        <v>0.92519462108612061</v>
      </c>
      <c r="BU22" s="69">
        <v>0.95216608047485352</v>
      </c>
      <c r="BV22" s="69">
        <v>0.93895912170410156</v>
      </c>
      <c r="BW22" s="69">
        <v>0.95071828365325928</v>
      </c>
      <c r="BX22" s="69">
        <v>0.94768309593200684</v>
      </c>
      <c r="BY22" s="69">
        <v>0.95991015434265137</v>
      </c>
      <c r="BZ22" s="69">
        <v>0.96613746881484985</v>
      </c>
      <c r="CA22" s="69"/>
      <c r="CB22" s="69"/>
    </row>
    <row r="23" spans="2:80" ht="12" customHeight="1" x14ac:dyDescent="0.3">
      <c r="B23" s="64" t="s">
        <v>97</v>
      </c>
      <c r="C23" s="69">
        <v>5.0547357648611069E-2</v>
      </c>
      <c r="D23" s="69">
        <v>4.4311221688985825E-2</v>
      </c>
      <c r="E23" s="69">
        <v>4.1710212826728821E-2</v>
      </c>
      <c r="F23" s="69">
        <v>4.3230094015598297E-2</v>
      </c>
      <c r="G23" s="69">
        <v>3.5547506064176559E-2</v>
      </c>
      <c r="H23" s="69">
        <v>3.3411365002393723E-2</v>
      </c>
      <c r="I23" s="69">
        <v>3.2167151570320129E-2</v>
      </c>
      <c r="J23" s="69">
        <v>2.986503392457962E-2</v>
      </c>
      <c r="K23" s="69">
        <v>2.840045653283596E-2</v>
      </c>
      <c r="L23" s="69">
        <v>2.941734716296196E-2</v>
      </c>
      <c r="M23" s="69">
        <v>2.4233244359493256E-2</v>
      </c>
      <c r="N23" s="69">
        <v>2.6321243494749069E-2</v>
      </c>
      <c r="O23" s="69">
        <v>2.1690351888537407E-2</v>
      </c>
      <c r="P23" s="69">
        <v>2.6113221421837807E-2</v>
      </c>
      <c r="Q23" s="69">
        <v>2.5795018300414085E-2</v>
      </c>
      <c r="R23" s="69">
        <v>2.6101300492882729E-2</v>
      </c>
      <c r="S23" s="69"/>
      <c r="T23" s="69"/>
      <c r="U23" s="62"/>
      <c r="V23" s="185" t="s">
        <v>362</v>
      </c>
      <c r="W23" s="244"/>
      <c r="X23" s="244"/>
      <c r="Y23" s="244"/>
      <c r="Z23" s="244"/>
      <c r="AA23" s="244"/>
      <c r="AB23" s="244"/>
      <c r="AC23" s="244"/>
      <c r="AD23" s="244"/>
      <c r="AE23" s="244"/>
      <c r="AF23" s="244"/>
      <c r="AG23" s="244"/>
      <c r="AH23" s="244"/>
      <c r="AI23" s="244"/>
      <c r="AJ23" s="244"/>
      <c r="AK23" s="244"/>
      <c r="AL23" s="244"/>
      <c r="AM23" s="244"/>
      <c r="AN23" s="244"/>
      <c r="AO23" s="62"/>
      <c r="AP23" s="78" t="s">
        <v>17</v>
      </c>
      <c r="AQ23" s="242">
        <v>0.98164141178131104</v>
      </c>
      <c r="AR23" s="242">
        <v>0.98376798629760742</v>
      </c>
      <c r="AS23" s="242">
        <v>0.99815249443054199</v>
      </c>
      <c r="AT23" s="242">
        <v>0.99789804220199585</v>
      </c>
      <c r="AU23" s="242">
        <v>0.99814844131469727</v>
      </c>
      <c r="AV23" s="242">
        <v>0.99774670600891113</v>
      </c>
      <c r="AW23" s="242">
        <v>0.99788862466812134</v>
      </c>
      <c r="AX23" s="242">
        <v>0.99544644355773926</v>
      </c>
      <c r="AY23" s="242">
        <v>0.99439394474029541</v>
      </c>
      <c r="AZ23" s="242">
        <v>0.99694967269897461</v>
      </c>
      <c r="BA23" s="242">
        <v>0.99636971950531006</v>
      </c>
      <c r="BB23" s="242">
        <v>0.99748343229293823</v>
      </c>
      <c r="BC23" s="242">
        <v>0.9975743293762207</v>
      </c>
      <c r="BD23" s="242">
        <v>0.99854767322540283</v>
      </c>
      <c r="BE23" s="242">
        <v>0.99876123666763306</v>
      </c>
      <c r="BF23" s="242">
        <v>0.99867337942123413</v>
      </c>
      <c r="BG23" s="242">
        <v>0.99857598543167114</v>
      </c>
      <c r="BH23" s="242">
        <v>0.9977869987487793</v>
      </c>
      <c r="BI23" s="62"/>
      <c r="BJ23" s="78" t="s">
        <v>17</v>
      </c>
      <c r="BK23" s="242">
        <v>0.97382771968841553</v>
      </c>
      <c r="BL23" s="242">
        <v>0.97394865751266479</v>
      </c>
      <c r="BM23" s="242">
        <v>0.99357885122299194</v>
      </c>
      <c r="BN23" s="242">
        <v>0.99131101369857788</v>
      </c>
      <c r="BO23" s="242">
        <v>0.99204337596893311</v>
      </c>
      <c r="BP23" s="242">
        <v>0.99395948648452759</v>
      </c>
      <c r="BQ23" s="242">
        <v>0.99079149961471558</v>
      </c>
      <c r="BR23" s="242"/>
      <c r="BS23" s="242">
        <v>0.95758926868438721</v>
      </c>
      <c r="BT23" s="242">
        <v>0.95695257186889648</v>
      </c>
      <c r="BU23" s="242">
        <v>0.9615587592124939</v>
      </c>
      <c r="BV23" s="242">
        <v>0.96292966604232788</v>
      </c>
      <c r="BW23" s="242">
        <v>0.96184921264648438</v>
      </c>
      <c r="BX23" s="242">
        <v>0.96684372425079346</v>
      </c>
      <c r="BY23" s="242">
        <v>0.9670599102973938</v>
      </c>
      <c r="BZ23" s="242">
        <v>0.96473675966262817</v>
      </c>
      <c r="CA23" s="242">
        <v>0.96893048286437988</v>
      </c>
      <c r="CB23" s="242">
        <v>0.97170037031173706</v>
      </c>
    </row>
    <row r="24" spans="2:80" ht="12" customHeight="1" x14ac:dyDescent="0.3">
      <c r="B24" s="67" t="s">
        <v>17</v>
      </c>
      <c r="C24" s="70">
        <v>5.9448089450597763E-2</v>
      </c>
      <c r="D24" s="70">
        <v>6.1926353722810745E-2</v>
      </c>
      <c r="E24" s="70">
        <v>5.8412984013557434E-2</v>
      </c>
      <c r="F24" s="70">
        <v>5.1129315048456192E-2</v>
      </c>
      <c r="G24" s="70">
        <v>5.608135461807251E-2</v>
      </c>
      <c r="H24" s="70">
        <v>5.4230347275733948E-2</v>
      </c>
      <c r="I24" s="70">
        <v>5.4959744215011597E-2</v>
      </c>
      <c r="J24" s="70">
        <v>6.4469695091247559E-2</v>
      </c>
      <c r="K24" s="70">
        <v>6.3650257885456085E-2</v>
      </c>
      <c r="L24" s="70">
        <v>5.115097388625145E-2</v>
      </c>
      <c r="M24" s="70">
        <v>4.4334918260574341E-2</v>
      </c>
      <c r="N24" s="70">
        <v>4.389355331659317E-2</v>
      </c>
      <c r="O24" s="70">
        <v>3.8164716213941574E-2</v>
      </c>
      <c r="P24" s="70">
        <v>3.8462746888399124E-2</v>
      </c>
      <c r="Q24" s="70">
        <v>3.5702474415302277E-2</v>
      </c>
      <c r="R24" s="70">
        <v>3.1302999705076218E-2</v>
      </c>
      <c r="S24" s="70">
        <v>2.8654228895902634E-2</v>
      </c>
      <c r="T24" s="70">
        <v>2.5005562230944633E-2</v>
      </c>
      <c r="U24" s="12"/>
      <c r="V24" s="66" t="s">
        <v>0</v>
      </c>
      <c r="W24" s="68">
        <v>1.7715964466333389E-2</v>
      </c>
      <c r="X24" s="68">
        <v>1.7834903672337532E-2</v>
      </c>
      <c r="Y24" s="68">
        <v>1.4532562345266342E-2</v>
      </c>
      <c r="Z24" s="68">
        <v>1.3255741447210312E-2</v>
      </c>
      <c r="AA24" s="68"/>
      <c r="AB24" s="68"/>
      <c r="AC24" s="68"/>
      <c r="AD24" s="68"/>
      <c r="AE24" s="68"/>
      <c r="AF24" s="68"/>
      <c r="AG24" s="68"/>
      <c r="AH24" s="68"/>
      <c r="AI24" s="68"/>
      <c r="AJ24" s="68"/>
      <c r="AK24" s="68"/>
      <c r="AL24" s="68"/>
      <c r="AM24" s="68"/>
      <c r="AN24" s="68"/>
      <c r="AO24" s="12"/>
      <c r="AP24" s="185" t="s">
        <v>362</v>
      </c>
      <c r="AQ24" s="243"/>
      <c r="AR24" s="243"/>
      <c r="AS24" s="243"/>
      <c r="AT24" s="243"/>
      <c r="AU24" s="243"/>
      <c r="AV24" s="12"/>
      <c r="AW24" s="244"/>
      <c r="AX24" s="243"/>
      <c r="AY24" s="243"/>
      <c r="AZ24" s="243"/>
      <c r="BA24" s="243"/>
      <c r="BB24" s="243"/>
      <c r="BC24" s="243"/>
      <c r="BD24" s="243"/>
      <c r="BE24" s="243"/>
      <c r="BF24" s="243"/>
      <c r="BG24" s="243"/>
      <c r="BH24" s="243"/>
      <c r="BI24" s="12"/>
      <c r="BJ24" s="185" t="s">
        <v>362</v>
      </c>
      <c r="BK24" s="243"/>
      <c r="BL24" s="243"/>
      <c r="BM24" s="243"/>
      <c r="BN24" s="243"/>
      <c r="BO24" s="243"/>
      <c r="BP24" s="12"/>
      <c r="BQ24" s="244"/>
      <c r="BR24" s="243"/>
      <c r="BS24" s="243"/>
      <c r="BT24" s="243"/>
      <c r="BU24" s="243"/>
      <c r="BV24" s="243"/>
      <c r="BW24" s="243"/>
      <c r="BX24" s="243"/>
      <c r="BY24" s="243"/>
      <c r="BZ24" s="243"/>
      <c r="CA24" s="243"/>
      <c r="CB24" s="243"/>
    </row>
    <row r="25" spans="2:80" ht="12" customHeight="1" x14ac:dyDescent="0.3">
      <c r="B25" s="197" t="s">
        <v>358</v>
      </c>
      <c r="C25" s="238"/>
      <c r="D25" s="238"/>
      <c r="E25" s="238"/>
      <c r="F25" s="238"/>
      <c r="G25" s="238"/>
      <c r="H25" s="238"/>
      <c r="I25" s="238"/>
      <c r="J25" s="238"/>
      <c r="K25" s="238"/>
      <c r="L25" s="238"/>
      <c r="M25" s="238"/>
      <c r="N25" s="238"/>
      <c r="O25" s="238"/>
      <c r="P25" s="238"/>
      <c r="Q25" s="238"/>
      <c r="R25" s="238"/>
      <c r="S25" s="238"/>
      <c r="T25" s="238"/>
      <c r="V25" s="64" t="s">
        <v>1</v>
      </c>
      <c r="W25" s="69">
        <v>0.84890007972717285</v>
      </c>
      <c r="X25" s="69">
        <v>0.87061995267868042</v>
      </c>
      <c r="Y25" s="69">
        <v>0.67974573373794556</v>
      </c>
      <c r="Z25" s="69">
        <v>0.83173298835754395</v>
      </c>
      <c r="AA25" s="69">
        <v>3.8216181099414825E-2</v>
      </c>
      <c r="AB25" s="69"/>
      <c r="AC25" s="69">
        <v>1.9928110763430595E-2</v>
      </c>
      <c r="AD25" s="69">
        <v>9.2398282140493393E-3</v>
      </c>
      <c r="AE25" s="69">
        <v>3.0959313735365868E-3</v>
      </c>
      <c r="AF25" s="69">
        <v>2.8704585507512093E-2</v>
      </c>
      <c r="AG25" s="69">
        <v>4.6415659599006176E-3</v>
      </c>
      <c r="AH25" s="69"/>
      <c r="AI25" s="69">
        <v>8.0779101699590683E-3</v>
      </c>
      <c r="AJ25" s="69">
        <v>3.4573355223983526E-3</v>
      </c>
      <c r="AK25" s="69">
        <v>5.7619586586952209E-3</v>
      </c>
      <c r="AL25" s="69">
        <v>3.2670570071786642E-3</v>
      </c>
      <c r="AM25" s="69"/>
      <c r="AN25" s="69"/>
      <c r="AP25" s="76" t="s">
        <v>0</v>
      </c>
      <c r="AQ25" s="68">
        <v>0.96120280027389526</v>
      </c>
      <c r="AR25" s="68">
        <v>0.94732183218002319</v>
      </c>
      <c r="AS25" s="68">
        <v>0.96266800165176392</v>
      </c>
      <c r="AT25" s="68">
        <v>0.96870607137680054</v>
      </c>
      <c r="AU25" s="68">
        <v>0.98990285396575928</v>
      </c>
      <c r="AV25" s="68">
        <v>0.98984438180923462</v>
      </c>
      <c r="AW25" s="68">
        <v>0.98688971996307373</v>
      </c>
      <c r="AX25" s="68">
        <v>0.99159276485443115</v>
      </c>
      <c r="AY25" s="68">
        <v>0.994426429271698</v>
      </c>
      <c r="AZ25" s="68">
        <v>0.99210619926452637</v>
      </c>
      <c r="BA25" s="68">
        <v>0.99700075387954712</v>
      </c>
      <c r="BB25" s="68">
        <v>0.99661523103713989</v>
      </c>
      <c r="BC25" s="68">
        <v>0.99798130989074707</v>
      </c>
      <c r="BD25" s="68">
        <v>0.99846315383911133</v>
      </c>
      <c r="BE25" s="68">
        <v>0.99662637710571289</v>
      </c>
      <c r="BF25" s="68">
        <v>0.99754244089126587</v>
      </c>
      <c r="BG25" s="68">
        <v>0.9986456036567688</v>
      </c>
      <c r="BH25" s="68">
        <v>0.9985542893409729</v>
      </c>
      <c r="BJ25" s="76" t="s">
        <v>0</v>
      </c>
      <c r="BK25" s="68">
        <v>0.85522270202636719</v>
      </c>
      <c r="BL25" s="68">
        <v>0.8591761589050293</v>
      </c>
      <c r="BM25" s="68">
        <v>0.88458549976348877</v>
      </c>
      <c r="BN25" s="68">
        <v>0.90091031789779663</v>
      </c>
      <c r="BO25" s="68">
        <v>0.860298752784729</v>
      </c>
      <c r="BP25" s="68">
        <v>0.84264266490936279</v>
      </c>
      <c r="BQ25" s="68">
        <v>0.82927459478378296</v>
      </c>
      <c r="BR25" s="68">
        <v>0.84115582704544067</v>
      </c>
      <c r="BS25" s="68">
        <v>0.84617114067077637</v>
      </c>
      <c r="BT25" s="68">
        <v>0.87422448396682739</v>
      </c>
      <c r="BU25" s="68">
        <v>0.8817252516746521</v>
      </c>
      <c r="BV25" s="68">
        <v>0.89208734035491943</v>
      </c>
      <c r="BW25" s="68">
        <v>0.89720505475997925</v>
      </c>
      <c r="BX25" s="68">
        <v>0.89827489852905273</v>
      </c>
      <c r="BY25" s="68">
        <v>0.90756362676620483</v>
      </c>
      <c r="BZ25" s="68">
        <v>0.92632848024368286</v>
      </c>
      <c r="CA25" s="68">
        <v>0.92528843879699707</v>
      </c>
      <c r="CB25" s="68">
        <v>0.96969306468963623</v>
      </c>
    </row>
    <row r="26" spans="2:80" ht="12" customHeight="1" x14ac:dyDescent="0.3">
      <c r="B26" s="66" t="s">
        <v>1</v>
      </c>
      <c r="C26" s="66">
        <v>0.32085463404655457</v>
      </c>
      <c r="D26" s="66">
        <v>0.32744306325912476</v>
      </c>
      <c r="E26" s="66">
        <v>0.41480773687362671</v>
      </c>
      <c r="F26" s="66">
        <v>0.34465783834457397</v>
      </c>
      <c r="G26" s="66">
        <v>0.33914783596992493</v>
      </c>
      <c r="H26" s="66"/>
      <c r="I26" s="66">
        <v>0.29960066080093384</v>
      </c>
      <c r="J26" s="66">
        <v>0.31863033771514893</v>
      </c>
      <c r="K26" s="66">
        <v>0.28112661838531494</v>
      </c>
      <c r="L26" s="66">
        <v>0.2468743771314621</v>
      </c>
      <c r="M26" s="66">
        <v>0.22970913350582123</v>
      </c>
      <c r="N26" s="66"/>
      <c r="O26" s="66">
        <v>0.21598216891288757</v>
      </c>
      <c r="P26" s="66">
        <v>0.22019766271114349</v>
      </c>
      <c r="Q26" s="66">
        <v>0.17058882117271423</v>
      </c>
      <c r="R26" s="66">
        <v>0.23292846977710724</v>
      </c>
      <c r="S26" s="66">
        <v>0.20876273512840271</v>
      </c>
      <c r="T26" s="66"/>
      <c r="U26" s="13"/>
      <c r="V26" s="64" t="s">
        <v>2</v>
      </c>
      <c r="W26" s="69">
        <v>4.148001316934824E-3</v>
      </c>
      <c r="X26" s="69"/>
      <c r="Y26" s="69">
        <v>4.4424585066735744E-3</v>
      </c>
      <c r="Z26" s="69">
        <v>2.2821037564426661E-3</v>
      </c>
      <c r="AA26" s="69">
        <v>2.9979899991303682E-3</v>
      </c>
      <c r="AB26" s="69">
        <v>3.161735599860549E-3</v>
      </c>
      <c r="AC26" s="69">
        <v>3.2687471248209476E-3</v>
      </c>
      <c r="AD26" s="69">
        <v>2.8467506635934114E-3</v>
      </c>
      <c r="AE26" s="69">
        <v>2.4531451053917408E-3</v>
      </c>
      <c r="AF26" s="69">
        <v>2.9262213502079248E-3</v>
      </c>
      <c r="AG26" s="69">
        <v>1.4220416778698564E-3</v>
      </c>
      <c r="AH26" s="69"/>
      <c r="AI26" s="69">
        <v>7.0736871566623449E-4</v>
      </c>
      <c r="AJ26" s="69">
        <v>8.7340094614773989E-4</v>
      </c>
      <c r="AK26" s="69">
        <v>6.3393433811143041E-4</v>
      </c>
      <c r="AL26" s="69">
        <v>1.200301805511117E-3</v>
      </c>
      <c r="AM26" s="69">
        <v>5.9621082618832588E-4</v>
      </c>
      <c r="AN26" s="69"/>
      <c r="AO26" s="13"/>
      <c r="AP26" s="77" t="s">
        <v>1</v>
      </c>
      <c r="AQ26" s="69">
        <v>0.55348873138427734</v>
      </c>
      <c r="AR26" s="69">
        <v>0.47321206331253052</v>
      </c>
      <c r="AS26" s="69">
        <v>0.49354374408721924</v>
      </c>
      <c r="AT26" s="69">
        <v>0.43431556224822998</v>
      </c>
      <c r="AU26" s="69">
        <v>0.62063694000244141</v>
      </c>
      <c r="AV26" s="69"/>
      <c r="AW26" s="69">
        <v>0.60177969932556152</v>
      </c>
      <c r="AX26" s="69">
        <v>0.68860429525375366</v>
      </c>
      <c r="AY26" s="69">
        <v>0.67578768730163574</v>
      </c>
      <c r="AZ26" s="69">
        <v>0.63735711574554443</v>
      </c>
      <c r="BA26" s="69">
        <v>0.47743546962738037</v>
      </c>
      <c r="BB26" s="69"/>
      <c r="BC26" s="69">
        <v>0.53113806247711182</v>
      </c>
      <c r="BD26" s="69">
        <v>0.71941298246383667</v>
      </c>
      <c r="BE26" s="69">
        <v>0.66695231199264526</v>
      </c>
      <c r="BF26" s="69">
        <v>0.63823187351226807</v>
      </c>
      <c r="BG26" s="69">
        <v>0.66733634471893311</v>
      </c>
      <c r="BH26" s="69"/>
      <c r="BI26" s="13"/>
      <c r="BJ26" s="77" t="s">
        <v>1</v>
      </c>
      <c r="BK26" s="69">
        <v>0.22576276957988739</v>
      </c>
      <c r="BL26" s="69">
        <v>0.24624007940292358</v>
      </c>
      <c r="BM26" s="69">
        <v>0.28152242302894592</v>
      </c>
      <c r="BN26" s="69">
        <v>0.2667631208896637</v>
      </c>
      <c r="BO26" s="69">
        <v>0.25370723009109497</v>
      </c>
      <c r="BP26" s="69"/>
      <c r="BQ26" s="69">
        <v>0.29706686735153198</v>
      </c>
      <c r="BR26" s="69">
        <v>0.20881515741348267</v>
      </c>
      <c r="BS26" s="69">
        <v>0.37175044417381287</v>
      </c>
      <c r="BT26" s="69">
        <v>0.37014120817184448</v>
      </c>
      <c r="BU26" s="69">
        <v>0.38263309001922607</v>
      </c>
      <c r="BV26" s="69"/>
      <c r="BW26" s="69">
        <v>0.36691057682037354</v>
      </c>
      <c r="BX26" s="69">
        <v>0.18614080548286438</v>
      </c>
      <c r="BY26" s="69">
        <v>0.17930400371551514</v>
      </c>
      <c r="BZ26" s="69">
        <v>0.18448314070701599</v>
      </c>
      <c r="CA26" s="69">
        <v>0.22829991579055786</v>
      </c>
      <c r="CB26" s="69"/>
    </row>
    <row r="27" spans="2:80" ht="12" customHeight="1" x14ac:dyDescent="0.3">
      <c r="B27" s="64" t="s">
        <v>2</v>
      </c>
      <c r="C27" s="64">
        <v>1.4000875875353813E-2</v>
      </c>
      <c r="D27" s="64"/>
      <c r="E27" s="64">
        <v>1.3694485649466515E-2</v>
      </c>
      <c r="F27" s="64">
        <v>1.0586350224912167E-2</v>
      </c>
      <c r="G27" s="64">
        <v>9.9412836134433746E-3</v>
      </c>
      <c r="H27" s="64">
        <v>8.4442282095551491E-3</v>
      </c>
      <c r="I27" s="64">
        <v>6.7596747539937496E-3</v>
      </c>
      <c r="J27" s="64">
        <v>7.73636344820261E-3</v>
      </c>
      <c r="K27" s="64">
        <v>7.9597141593694687E-3</v>
      </c>
      <c r="L27" s="64">
        <v>5.8137113228440285E-3</v>
      </c>
      <c r="M27" s="64">
        <v>4.6811262145638466E-3</v>
      </c>
      <c r="N27" s="64"/>
      <c r="O27" s="64">
        <v>4.4464394450187683E-3</v>
      </c>
      <c r="P27" s="64">
        <v>3.4256256185472012E-3</v>
      </c>
      <c r="Q27" s="64">
        <v>3.1382732558995485E-3</v>
      </c>
      <c r="R27" s="64">
        <v>4.2582773603498936E-3</v>
      </c>
      <c r="S27" s="64">
        <v>2.4752893950790167E-3</v>
      </c>
      <c r="T27" s="64"/>
      <c r="U27" s="13"/>
      <c r="V27" s="64" t="s">
        <v>3</v>
      </c>
      <c r="W27" s="69"/>
      <c r="X27" s="69">
        <v>0.20730188488960266</v>
      </c>
      <c r="Y27" s="69"/>
      <c r="Z27" s="69"/>
      <c r="AA27" s="69">
        <v>0.18501800298690796</v>
      </c>
      <c r="AB27" s="69"/>
      <c r="AC27" s="69"/>
      <c r="AD27" s="69">
        <v>0.17207936942577362</v>
      </c>
      <c r="AE27" s="69"/>
      <c r="AF27" s="69"/>
      <c r="AG27" s="69">
        <v>0.13715055584907532</v>
      </c>
      <c r="AH27" s="69"/>
      <c r="AI27" s="69">
        <v>7.5004085898399353E-2</v>
      </c>
      <c r="AJ27" s="69"/>
      <c r="AK27" s="69">
        <v>6.7138105630874634E-2</v>
      </c>
      <c r="AL27" s="69"/>
      <c r="AM27" s="69">
        <v>7.1470282971858978E-2</v>
      </c>
      <c r="AN27" s="69"/>
      <c r="AO27" s="13"/>
      <c r="AP27" s="77" t="s">
        <v>2</v>
      </c>
      <c r="AQ27" s="69">
        <v>0.99736696481704712</v>
      </c>
      <c r="AR27" s="69"/>
      <c r="AS27" s="69">
        <v>0.99623191356658936</v>
      </c>
      <c r="AT27" s="69">
        <v>0.99648755788803101</v>
      </c>
      <c r="AU27" s="69">
        <v>0.99648278951644897</v>
      </c>
      <c r="AV27" s="69">
        <v>0.99471849203109741</v>
      </c>
      <c r="AW27" s="69">
        <v>0.99460732936859131</v>
      </c>
      <c r="AX27" s="69">
        <v>0.99510937929153442</v>
      </c>
      <c r="AY27" s="69">
        <v>0.99376696348190308</v>
      </c>
      <c r="AZ27" s="69">
        <v>0.99335980415344238</v>
      </c>
      <c r="BA27" s="69">
        <v>0.99366343021392822</v>
      </c>
      <c r="BB27" s="69"/>
      <c r="BC27" s="69">
        <v>0.99168306589126587</v>
      </c>
      <c r="BD27" s="69">
        <v>0.99579411745071411</v>
      </c>
      <c r="BE27" s="69">
        <v>0.99270093441009521</v>
      </c>
      <c r="BF27" s="69">
        <v>0.99301457405090332</v>
      </c>
      <c r="BG27" s="69">
        <v>0.99029195308685303</v>
      </c>
      <c r="BH27" s="69"/>
      <c r="BI27" s="13"/>
      <c r="BJ27" s="77" t="s">
        <v>2</v>
      </c>
      <c r="BK27" s="69">
        <v>0.3430294394493103</v>
      </c>
      <c r="BL27" s="69"/>
      <c r="BM27" s="69">
        <v>0.3931719958782196</v>
      </c>
      <c r="BN27" s="69">
        <v>0.40551549196243286</v>
      </c>
      <c r="BO27" s="69">
        <v>0.42954432964324951</v>
      </c>
      <c r="BP27" s="69">
        <v>0.44931578636169434</v>
      </c>
      <c r="BQ27" s="69">
        <v>0.44753396511077881</v>
      </c>
      <c r="BR27" s="69">
        <v>0.44859391450881958</v>
      </c>
      <c r="BS27" s="69">
        <v>0.50024229288101196</v>
      </c>
      <c r="BT27" s="69">
        <v>0.50122380256652832</v>
      </c>
      <c r="BU27" s="69">
        <v>0.50558024644851685</v>
      </c>
      <c r="BV27" s="69"/>
      <c r="BW27" s="69">
        <v>0.58931535482406616</v>
      </c>
      <c r="BX27" s="69">
        <v>0.59884363412857056</v>
      </c>
      <c r="BY27" s="69">
        <v>0.58694720268249512</v>
      </c>
      <c r="BZ27" s="69">
        <v>0.54174256324768066</v>
      </c>
      <c r="CA27" s="69">
        <v>0.64340925216674805</v>
      </c>
      <c r="CB27" s="69"/>
    </row>
    <row r="28" spans="2:80" ht="12" customHeight="1" x14ac:dyDescent="0.3">
      <c r="B28" s="64" t="s">
        <v>3</v>
      </c>
      <c r="C28" s="64"/>
      <c r="D28" s="64">
        <v>1.9958244636654854E-2</v>
      </c>
      <c r="E28" s="64"/>
      <c r="F28" s="64"/>
      <c r="G28" s="64">
        <v>1.5320919454097748E-2</v>
      </c>
      <c r="H28" s="64"/>
      <c r="I28" s="64"/>
      <c r="J28" s="64">
        <v>8.2849264144897461E-3</v>
      </c>
      <c r="K28" s="64"/>
      <c r="L28" s="64"/>
      <c r="M28" s="64">
        <v>5.6537613272666931E-3</v>
      </c>
      <c r="N28" s="64"/>
      <c r="O28" s="64">
        <v>3.3818832598626614E-3</v>
      </c>
      <c r="P28" s="64"/>
      <c r="Q28" s="64">
        <v>8.6838211864233017E-3</v>
      </c>
      <c r="R28" s="64"/>
      <c r="S28" s="64">
        <v>2.861432172358036E-2</v>
      </c>
      <c r="T28" s="64"/>
      <c r="U28" s="13"/>
      <c r="V28" s="64" t="s">
        <v>4</v>
      </c>
      <c r="W28" s="69">
        <v>0.14940404891967773</v>
      </c>
      <c r="X28" s="69">
        <v>0.12469626218080521</v>
      </c>
      <c r="Y28" s="69">
        <v>0.19403849542140961</v>
      </c>
      <c r="Z28" s="69"/>
      <c r="AA28" s="69"/>
      <c r="AB28" s="69"/>
      <c r="AC28" s="69"/>
      <c r="AD28" s="69">
        <v>1.7044757260009646E-3</v>
      </c>
      <c r="AE28" s="69">
        <v>2.8847900684922934E-3</v>
      </c>
      <c r="AF28" s="69">
        <v>4.0096454322338104E-3</v>
      </c>
      <c r="AG28" s="69">
        <v>7.9761901870369911E-3</v>
      </c>
      <c r="AH28" s="69">
        <v>0.15095426142215729</v>
      </c>
      <c r="AI28" s="69">
        <v>6.7498441785573959E-3</v>
      </c>
      <c r="AJ28" s="69">
        <v>9.1464798897504807E-3</v>
      </c>
      <c r="AK28" s="69">
        <v>7.1490160189568996E-3</v>
      </c>
      <c r="AL28" s="69">
        <v>1.721498928964138E-2</v>
      </c>
      <c r="AM28" s="69">
        <v>1.8129369243979454E-2</v>
      </c>
      <c r="AN28" s="69"/>
      <c r="AO28" s="13"/>
      <c r="AP28" s="77" t="s">
        <v>3</v>
      </c>
      <c r="AQ28" s="69"/>
      <c r="AR28" s="69">
        <v>0.85021990537643433</v>
      </c>
      <c r="AS28" s="69"/>
      <c r="AT28" s="69"/>
      <c r="AU28" s="69">
        <v>0.88995188474655151</v>
      </c>
      <c r="AV28" s="69"/>
      <c r="AW28" s="69"/>
      <c r="AX28" s="69">
        <v>0.92484200000762939</v>
      </c>
      <c r="AY28" s="69"/>
      <c r="AZ28" s="69"/>
      <c r="BA28" s="69">
        <v>0.94122880697250366</v>
      </c>
      <c r="BB28" s="69"/>
      <c r="BC28" s="69">
        <v>0.93213629722595215</v>
      </c>
      <c r="BD28" s="69"/>
      <c r="BE28" s="69">
        <v>0.95039933919906616</v>
      </c>
      <c r="BF28" s="69"/>
      <c r="BG28" s="69">
        <v>0.95385956764221191</v>
      </c>
      <c r="BH28" s="69"/>
      <c r="BI28" s="13"/>
      <c r="BJ28" s="77" t="s">
        <v>3</v>
      </c>
      <c r="BK28" s="69"/>
      <c r="BL28" s="69">
        <v>0.93571585416793823</v>
      </c>
      <c r="BM28" s="69"/>
      <c r="BN28" s="69"/>
      <c r="BO28" s="69">
        <v>0.93539118766784668</v>
      </c>
      <c r="BP28" s="69"/>
      <c r="BQ28" s="69"/>
      <c r="BR28" s="69">
        <v>0.96243089437484741</v>
      </c>
      <c r="BS28" s="69"/>
      <c r="BT28" s="69"/>
      <c r="BU28" s="69">
        <v>0.97462791204452515</v>
      </c>
      <c r="BV28" s="69"/>
      <c r="BW28" s="69">
        <v>0.98813921213150024</v>
      </c>
      <c r="BX28" s="69"/>
      <c r="BY28" s="69">
        <v>0.98563814163208008</v>
      </c>
      <c r="BZ28" s="69"/>
      <c r="CA28" s="69">
        <v>0.98695272207260132</v>
      </c>
      <c r="CB28" s="69"/>
    </row>
    <row r="29" spans="2:80" ht="12" customHeight="1" x14ac:dyDescent="0.3">
      <c r="B29" s="64" t="s">
        <v>4</v>
      </c>
      <c r="C29" s="64"/>
      <c r="D29" s="64"/>
      <c r="E29" s="64"/>
      <c r="F29" s="64"/>
      <c r="G29" s="64"/>
      <c r="H29" s="64"/>
      <c r="I29" s="64"/>
      <c r="J29" s="64">
        <v>0.13889193534851074</v>
      </c>
      <c r="K29" s="64">
        <v>0.15959188342094421</v>
      </c>
      <c r="L29" s="64"/>
      <c r="M29" s="64"/>
      <c r="N29" s="64"/>
      <c r="O29" s="64"/>
      <c r="P29" s="64"/>
      <c r="Q29" s="64"/>
      <c r="R29" s="64"/>
      <c r="S29" s="64"/>
      <c r="T29" s="64"/>
      <c r="U29" s="13"/>
      <c r="V29" s="64" t="s">
        <v>5</v>
      </c>
      <c r="W29" s="69"/>
      <c r="X29" s="69">
        <v>2.2959554567933083E-2</v>
      </c>
      <c r="Y29" s="69">
        <v>2.7425890788435936E-2</v>
      </c>
      <c r="Z29" s="69">
        <v>3.0045058578252792E-2</v>
      </c>
      <c r="AA29" s="69">
        <v>3.2092999666929245E-2</v>
      </c>
      <c r="AB29" s="69">
        <v>5.3906021639704704E-3</v>
      </c>
      <c r="AC29" s="69">
        <v>9.3315383419394493E-3</v>
      </c>
      <c r="AD29" s="69">
        <v>1.1538193561136723E-2</v>
      </c>
      <c r="AE29" s="69">
        <v>1.0468926280736923E-2</v>
      </c>
      <c r="AF29" s="69">
        <v>1.2147724628448486E-2</v>
      </c>
      <c r="AG29" s="69">
        <v>1.0587616823613644E-2</v>
      </c>
      <c r="AH29" s="69">
        <v>6.2798392027616501E-3</v>
      </c>
      <c r="AI29" s="69">
        <v>9.1775022447109222E-3</v>
      </c>
      <c r="AJ29" s="69">
        <v>4.9170912243425846E-3</v>
      </c>
      <c r="AK29" s="69">
        <v>3.5085279960185289E-3</v>
      </c>
      <c r="AL29" s="69">
        <v>1.2286573648452759E-2</v>
      </c>
      <c r="AM29" s="69">
        <v>2.0323140546679497E-2</v>
      </c>
      <c r="AN29" s="69">
        <v>2.049919031560421E-2</v>
      </c>
      <c r="AO29" s="13"/>
      <c r="AP29" s="77" t="s">
        <v>4</v>
      </c>
      <c r="AQ29" s="69">
        <v>0.99085390567779541</v>
      </c>
      <c r="AR29" s="69">
        <v>0.98527544736862183</v>
      </c>
      <c r="AS29" s="69">
        <v>0.94224333763122559</v>
      </c>
      <c r="AT29" s="69"/>
      <c r="AU29" s="69"/>
      <c r="AV29" s="69"/>
      <c r="AW29" s="69"/>
      <c r="AX29" s="69">
        <v>0.95102614164352417</v>
      </c>
      <c r="AY29" s="69">
        <v>0.91821599006652832</v>
      </c>
      <c r="AZ29" s="69">
        <v>0.92224276065826416</v>
      </c>
      <c r="BA29" s="69">
        <v>0.90215736627578735</v>
      </c>
      <c r="BB29" s="69">
        <v>0.93463540077209473</v>
      </c>
      <c r="BC29" s="69">
        <v>0.90931612253189087</v>
      </c>
      <c r="BD29" s="69">
        <v>0.91953408718109131</v>
      </c>
      <c r="BE29" s="69">
        <v>0.90965616703033447</v>
      </c>
      <c r="BF29" s="69">
        <v>0.90048432350158691</v>
      </c>
      <c r="BG29" s="69">
        <v>0.91137433052062988</v>
      </c>
      <c r="BH29" s="69"/>
      <c r="BI29" s="13"/>
      <c r="BJ29" s="77" t="s">
        <v>4</v>
      </c>
      <c r="BK29" s="69">
        <v>0.96254098415374756</v>
      </c>
      <c r="BL29" s="69">
        <v>0.97997987270355225</v>
      </c>
      <c r="BM29" s="69">
        <v>0.87581992149353027</v>
      </c>
      <c r="BN29" s="69"/>
      <c r="BO29" s="69"/>
      <c r="BP29" s="69"/>
      <c r="BQ29" s="69"/>
      <c r="BR29" s="69">
        <v>0.83932298421859741</v>
      </c>
      <c r="BS29" s="69">
        <v>0.7863316535949707</v>
      </c>
      <c r="BT29" s="69">
        <v>0.74883836507797241</v>
      </c>
      <c r="BU29" s="69">
        <v>0.74340856075286865</v>
      </c>
      <c r="BV29" s="69">
        <v>0.72399324178695679</v>
      </c>
      <c r="BW29" s="69">
        <v>0.76173365116119385</v>
      </c>
      <c r="BX29" s="69">
        <v>0.73338162899017334</v>
      </c>
      <c r="BY29" s="69">
        <v>0.7790226936340332</v>
      </c>
      <c r="BZ29" s="69">
        <v>0.78866660594940186</v>
      </c>
      <c r="CA29" s="69">
        <v>0.79037481546401978</v>
      </c>
      <c r="CB29" s="69"/>
    </row>
    <row r="30" spans="2:80" ht="12" customHeight="1" x14ac:dyDescent="0.3">
      <c r="B30" s="64" t="s">
        <v>5</v>
      </c>
      <c r="C30" s="64"/>
      <c r="D30" s="64"/>
      <c r="E30" s="64"/>
      <c r="F30" s="64">
        <v>4.6177126467227936E-2</v>
      </c>
      <c r="G30" s="64"/>
      <c r="H30" s="64"/>
      <c r="I30" s="64"/>
      <c r="J30" s="64"/>
      <c r="K30" s="64"/>
      <c r="L30" s="64"/>
      <c r="M30" s="64"/>
      <c r="N30" s="64"/>
      <c r="O30" s="64"/>
      <c r="P30" s="64"/>
      <c r="Q30" s="64"/>
      <c r="R30" s="64"/>
      <c r="S30" s="64"/>
      <c r="T30" s="64"/>
      <c r="U30" s="13"/>
      <c r="V30" s="64" t="s">
        <v>6</v>
      </c>
      <c r="W30" s="69"/>
      <c r="X30" s="69">
        <v>2.2533252835273743E-2</v>
      </c>
      <c r="Y30" s="69">
        <v>2.0133178681135178E-2</v>
      </c>
      <c r="Z30" s="69">
        <v>2.0314740017056465E-2</v>
      </c>
      <c r="AA30" s="69">
        <v>3.656594455242157E-2</v>
      </c>
      <c r="AB30" s="69">
        <v>2.7569327503442764E-2</v>
      </c>
      <c r="AC30" s="69">
        <v>2.5203373283147812E-2</v>
      </c>
      <c r="AD30" s="69">
        <v>3.7119254469871521E-2</v>
      </c>
      <c r="AE30" s="69">
        <v>1.9322661682963371E-2</v>
      </c>
      <c r="AF30" s="69">
        <v>3.5777382552623749E-2</v>
      </c>
      <c r="AG30" s="69">
        <v>4.2392905801534653E-2</v>
      </c>
      <c r="AH30" s="69">
        <v>3.7676271051168442E-2</v>
      </c>
      <c r="AI30" s="69">
        <v>3.4641813486814499E-2</v>
      </c>
      <c r="AJ30" s="69">
        <v>3.5478983074426651E-2</v>
      </c>
      <c r="AK30" s="69">
        <v>3.7971209734678268E-2</v>
      </c>
      <c r="AL30" s="69">
        <v>3.6551091820001602E-2</v>
      </c>
      <c r="AM30" s="69">
        <v>2.8396038338541985E-2</v>
      </c>
      <c r="AN30" s="69">
        <v>3.7465523928403854E-2</v>
      </c>
      <c r="AO30" s="13"/>
      <c r="AP30" s="77" t="s">
        <v>5</v>
      </c>
      <c r="AQ30" s="69"/>
      <c r="AR30" s="69"/>
      <c r="AS30" s="69">
        <v>0.95264023542404175</v>
      </c>
      <c r="AT30" s="69">
        <v>0.94670450687408447</v>
      </c>
      <c r="AU30" s="69">
        <v>0.95359772443771362</v>
      </c>
      <c r="AV30" s="69"/>
      <c r="AW30" s="69">
        <v>0.88403886556625366</v>
      </c>
      <c r="AX30" s="69">
        <v>0.95098686218261719</v>
      </c>
      <c r="AY30" s="69">
        <v>0.96264439821243286</v>
      </c>
      <c r="AZ30" s="69">
        <v>0.9614831805229187</v>
      </c>
      <c r="BA30" s="69">
        <v>0.95933908224105835</v>
      </c>
      <c r="BB30" s="69">
        <v>0.91585803031921387</v>
      </c>
      <c r="BC30" s="69">
        <v>0.90333175659179688</v>
      </c>
      <c r="BD30" s="69">
        <v>0.9244835376739502</v>
      </c>
      <c r="BE30" s="69">
        <v>0.93415504693984985</v>
      </c>
      <c r="BF30" s="69">
        <v>0.94443875551223755</v>
      </c>
      <c r="BG30" s="69">
        <v>0.94590288400650024</v>
      </c>
      <c r="BH30" s="69">
        <v>0.94308668375015259</v>
      </c>
      <c r="BI30" s="13"/>
      <c r="BJ30" s="77" t="s">
        <v>5</v>
      </c>
      <c r="BK30" s="69"/>
      <c r="BL30" s="69">
        <v>0.94841200113296509</v>
      </c>
      <c r="BM30" s="69">
        <v>0.96740806102752686</v>
      </c>
      <c r="BN30" s="69">
        <v>0.97822892665863037</v>
      </c>
      <c r="BO30" s="69">
        <v>0.95880621671676636</v>
      </c>
      <c r="BP30" s="69">
        <v>0.98429018259048462</v>
      </c>
      <c r="BQ30" s="69">
        <v>0.96759694814682007</v>
      </c>
      <c r="BR30" s="69">
        <v>0.96468806266784668</v>
      </c>
      <c r="BS30" s="69">
        <v>0.98243790864944458</v>
      </c>
      <c r="BT30" s="69">
        <v>0.982887864112854</v>
      </c>
      <c r="BU30" s="69">
        <v>0.98130917549133301</v>
      </c>
      <c r="BV30" s="69">
        <v>0.95000112056732178</v>
      </c>
      <c r="BW30" s="69">
        <v>0.98116022348403931</v>
      </c>
      <c r="BX30" s="69">
        <v>0.97257906198501587</v>
      </c>
      <c r="BY30" s="69">
        <v>0.97566050291061401</v>
      </c>
      <c r="BZ30" s="69">
        <v>0.97801882028579712</v>
      </c>
      <c r="CA30" s="69">
        <v>0.97253698110580444</v>
      </c>
      <c r="CB30" s="69">
        <v>0.97854101657867432</v>
      </c>
    </row>
    <row r="31" spans="2:80" ht="12" customHeight="1" x14ac:dyDescent="0.3">
      <c r="B31" s="64" t="s">
        <v>7</v>
      </c>
      <c r="C31" s="64"/>
      <c r="D31" s="64"/>
      <c r="E31" s="64">
        <v>0.28864094614982605</v>
      </c>
      <c r="F31" s="64">
        <v>0.27082192897796631</v>
      </c>
      <c r="G31" s="64">
        <v>0.2986968457698822</v>
      </c>
      <c r="H31" s="64"/>
      <c r="I31" s="64">
        <v>0.26749807596206665</v>
      </c>
      <c r="J31" s="64">
        <v>0.24385790526866913</v>
      </c>
      <c r="K31" s="64">
        <v>0.21661832928657532</v>
      </c>
      <c r="L31" s="64">
        <v>0.21288953721523285</v>
      </c>
      <c r="M31" s="64">
        <v>0.19000349938869476</v>
      </c>
      <c r="N31" s="64">
        <v>0.19119685888290405</v>
      </c>
      <c r="O31" s="64">
        <v>0.16005995869636536</v>
      </c>
      <c r="P31" s="64">
        <v>0.1553523987531662</v>
      </c>
      <c r="Q31" s="64">
        <v>0.15544041991233826</v>
      </c>
      <c r="R31" s="64">
        <v>0.16185085475444794</v>
      </c>
      <c r="S31" s="64">
        <v>0.14716106653213501</v>
      </c>
      <c r="T31" s="64">
        <v>0.13225112855434418</v>
      </c>
      <c r="U31" s="13"/>
      <c r="V31" s="64" t="s">
        <v>7</v>
      </c>
      <c r="W31" s="69"/>
      <c r="X31" s="69"/>
      <c r="Y31" s="69"/>
      <c r="Z31" s="69"/>
      <c r="AA31" s="69"/>
      <c r="AB31" s="69"/>
      <c r="AC31" s="69">
        <v>0.1905558854341507</v>
      </c>
      <c r="AD31" s="69"/>
      <c r="AE31" s="69"/>
      <c r="AF31" s="69">
        <v>0.14943063259124756</v>
      </c>
      <c r="AG31" s="69">
        <v>0.1090221107006073</v>
      </c>
      <c r="AH31" s="69">
        <v>0.12011051923036575</v>
      </c>
      <c r="AI31" s="69">
        <v>7.3555409908294678E-2</v>
      </c>
      <c r="AJ31" s="69">
        <v>8.3222635090351105E-2</v>
      </c>
      <c r="AK31" s="69">
        <v>0.125753253698349</v>
      </c>
      <c r="AL31" s="69">
        <v>0.12555529177188873</v>
      </c>
      <c r="AM31" s="69">
        <v>0.10179988294839859</v>
      </c>
      <c r="AN31" s="69">
        <v>9.1449879109859467E-2</v>
      </c>
      <c r="AO31" s="13"/>
      <c r="AP31" s="77" t="s">
        <v>6</v>
      </c>
      <c r="AQ31" s="69"/>
      <c r="AR31" s="69">
        <v>0.56553202867507935</v>
      </c>
      <c r="AS31" s="69">
        <v>0.56951314210891724</v>
      </c>
      <c r="AT31" s="69">
        <v>0.54664802551269531</v>
      </c>
      <c r="AU31" s="69">
        <v>0.61608278751373291</v>
      </c>
      <c r="AV31" s="69">
        <v>0.58709311485290527</v>
      </c>
      <c r="AW31" s="69">
        <v>0.55243992805480957</v>
      </c>
      <c r="AX31" s="69">
        <v>0.57655763626098633</v>
      </c>
      <c r="AY31" s="69">
        <v>0.63362717628479004</v>
      </c>
      <c r="AZ31" s="69">
        <v>0.60284888744354248</v>
      </c>
      <c r="BA31" s="69">
        <v>0.63631558418273926</v>
      </c>
      <c r="BB31" s="69">
        <v>0.62388581037521362</v>
      </c>
      <c r="BC31" s="69">
        <v>0.56186187267303467</v>
      </c>
      <c r="BD31" s="69">
        <v>0.57718408107757568</v>
      </c>
      <c r="BE31" s="69">
        <v>0.56765145063400269</v>
      </c>
      <c r="BF31" s="69">
        <v>0.62736564874649048</v>
      </c>
      <c r="BG31" s="69">
        <v>0.60600638389587402</v>
      </c>
      <c r="BH31" s="69">
        <v>0.64076876640319824</v>
      </c>
      <c r="BI31" s="13"/>
      <c r="BJ31" s="77" t="s">
        <v>6</v>
      </c>
      <c r="BK31" s="69"/>
      <c r="BL31" s="69">
        <v>0.88446038961410522</v>
      </c>
      <c r="BM31" s="69">
        <v>0.92249137163162231</v>
      </c>
      <c r="BN31" s="69">
        <v>0.91146302223205566</v>
      </c>
      <c r="BO31" s="69">
        <v>0.90980112552642822</v>
      </c>
      <c r="BP31" s="69">
        <v>0.93447530269622803</v>
      </c>
      <c r="BQ31" s="69">
        <v>0.93372327089309692</v>
      </c>
      <c r="BR31" s="69">
        <v>0.908333420753479</v>
      </c>
      <c r="BS31" s="69">
        <v>0.93422287702560425</v>
      </c>
      <c r="BT31" s="69">
        <v>0.9022362232208252</v>
      </c>
      <c r="BU31" s="69">
        <v>0.91932851076126099</v>
      </c>
      <c r="BV31" s="69">
        <v>0.9171258807182312</v>
      </c>
      <c r="BW31" s="69">
        <v>0.91483515501022339</v>
      </c>
      <c r="BX31" s="69">
        <v>0.9223247766494751</v>
      </c>
      <c r="BY31" s="69">
        <v>0.90529900789260864</v>
      </c>
      <c r="BZ31" s="69">
        <v>0.93351387977600098</v>
      </c>
      <c r="CA31" s="69">
        <v>0.93013209104537964</v>
      </c>
      <c r="CB31" s="69">
        <v>0.92740190029144287</v>
      </c>
    </row>
    <row r="32" spans="2:80" ht="12" customHeight="1" x14ac:dyDescent="0.3">
      <c r="B32" s="64" t="s">
        <v>8</v>
      </c>
      <c r="C32" s="64"/>
      <c r="D32" s="64">
        <v>0.65616428852081299</v>
      </c>
      <c r="E32" s="64"/>
      <c r="F32" s="64"/>
      <c r="G32" s="64"/>
      <c r="H32" s="64">
        <v>0.59599632024765015</v>
      </c>
      <c r="I32" s="64"/>
      <c r="J32" s="64">
        <v>0.58865642547607422</v>
      </c>
      <c r="K32" s="64"/>
      <c r="L32" s="64"/>
      <c r="M32" s="64"/>
      <c r="N32" s="64">
        <v>0.56342846155166626</v>
      </c>
      <c r="O32" s="64">
        <v>0.59034919738769531</v>
      </c>
      <c r="P32" s="64">
        <v>0.50564157962799072</v>
      </c>
      <c r="Q32" s="64">
        <v>0.48636895418167114</v>
      </c>
      <c r="R32" s="64">
        <v>0.43480914831161499</v>
      </c>
      <c r="S32" s="64">
        <v>0.47641542553901672</v>
      </c>
      <c r="T32" s="64">
        <v>0.55943703651428223</v>
      </c>
      <c r="U32" s="13"/>
      <c r="V32" s="64" t="s">
        <v>8</v>
      </c>
      <c r="W32" s="69"/>
      <c r="X32" s="69">
        <v>0.14903920888900757</v>
      </c>
      <c r="Y32" s="69"/>
      <c r="Z32" s="69"/>
      <c r="AA32" s="69"/>
      <c r="AB32" s="69">
        <v>0.15544183552265167</v>
      </c>
      <c r="AC32" s="69"/>
      <c r="AD32" s="69">
        <v>0.14966335892677307</v>
      </c>
      <c r="AE32" s="69"/>
      <c r="AF32" s="69"/>
      <c r="AG32" s="69"/>
      <c r="AH32" s="69"/>
      <c r="AI32" s="69"/>
      <c r="AJ32" s="69">
        <v>6.5442442893981934E-2</v>
      </c>
      <c r="AK32" s="69">
        <v>6.1170469969511032E-2</v>
      </c>
      <c r="AL32" s="69">
        <v>5.5001106113195419E-2</v>
      </c>
      <c r="AM32" s="69">
        <v>5.2974946796894073E-2</v>
      </c>
      <c r="AN32" s="69">
        <v>3.4128084778785706E-2</v>
      </c>
      <c r="AO32" s="13"/>
      <c r="AP32" s="77" t="s">
        <v>7</v>
      </c>
      <c r="AQ32" s="69"/>
      <c r="AR32" s="69"/>
      <c r="AS32" s="69">
        <v>0.85617691278457642</v>
      </c>
      <c r="AT32" s="69">
        <v>0.91416007280349731</v>
      </c>
      <c r="AU32" s="69">
        <v>0.80325829982757568</v>
      </c>
      <c r="AV32" s="69"/>
      <c r="AW32" s="69">
        <v>0.78222543001174927</v>
      </c>
      <c r="AX32" s="69">
        <v>0.81817156076431274</v>
      </c>
      <c r="AY32" s="69">
        <v>0.85140436887741089</v>
      </c>
      <c r="AZ32" s="69">
        <v>0.84731572866439819</v>
      </c>
      <c r="BA32" s="69">
        <v>0.87728792428970337</v>
      </c>
      <c r="BB32" s="69">
        <v>0.86599266529083252</v>
      </c>
      <c r="BC32" s="69">
        <v>0.82177740335464478</v>
      </c>
      <c r="BD32" s="69">
        <v>0.83537596464157104</v>
      </c>
      <c r="BE32" s="69">
        <v>0.86236053705215454</v>
      </c>
      <c r="BF32" s="69">
        <v>0.881203293800354</v>
      </c>
      <c r="BG32" s="69">
        <v>0.89912146329879761</v>
      </c>
      <c r="BH32" s="69">
        <v>0.91153550148010254</v>
      </c>
      <c r="BI32" s="13"/>
      <c r="BJ32" s="77" t="s">
        <v>7</v>
      </c>
      <c r="BK32" s="69"/>
      <c r="BL32" s="69"/>
      <c r="BM32" s="69">
        <v>0.80394852161407471</v>
      </c>
      <c r="BN32" s="69">
        <v>0.76512926816940308</v>
      </c>
      <c r="BO32" s="69">
        <v>0.67887800931930542</v>
      </c>
      <c r="BP32" s="69"/>
      <c r="BQ32" s="69">
        <v>0.72164487838745117</v>
      </c>
      <c r="BR32" s="69">
        <v>0.80000174045562744</v>
      </c>
      <c r="BS32" s="69">
        <v>0.79795855283737183</v>
      </c>
      <c r="BT32" s="69">
        <v>0.82273328304290771</v>
      </c>
      <c r="BU32" s="69">
        <v>0.87548428773880005</v>
      </c>
      <c r="BV32" s="69">
        <v>0.87127083539962769</v>
      </c>
      <c r="BW32" s="69">
        <v>0.86984199285507202</v>
      </c>
      <c r="BX32" s="69">
        <v>0.88767534494400024</v>
      </c>
      <c r="BY32" s="69">
        <v>0.89841413497924805</v>
      </c>
      <c r="BZ32" s="69">
        <v>0.90592360496520996</v>
      </c>
      <c r="CA32" s="69">
        <v>0.90405631065368652</v>
      </c>
      <c r="CB32" s="69">
        <v>0.90344572067260742</v>
      </c>
    </row>
    <row r="33" spans="2:80" ht="12" customHeight="1" x14ac:dyDescent="0.3">
      <c r="B33" s="64" t="s">
        <v>11</v>
      </c>
      <c r="C33" s="64"/>
      <c r="D33" s="64"/>
      <c r="E33" s="64"/>
      <c r="F33" s="64"/>
      <c r="G33" s="64"/>
      <c r="H33" s="64"/>
      <c r="I33" s="64"/>
      <c r="J33" s="64"/>
      <c r="K33" s="64"/>
      <c r="L33" s="64">
        <v>0.21026477217674255</v>
      </c>
      <c r="M33" s="64"/>
      <c r="N33" s="64">
        <v>0.186186283826828</v>
      </c>
      <c r="O33" s="64"/>
      <c r="P33" s="64">
        <v>0.15218152105808258</v>
      </c>
      <c r="Q33" s="64"/>
      <c r="R33" s="64">
        <v>0.15293654799461365</v>
      </c>
      <c r="S33" s="64"/>
      <c r="T33" s="64"/>
      <c r="U33" s="13"/>
      <c r="V33" s="64" t="s">
        <v>9</v>
      </c>
      <c r="W33" s="69">
        <v>0.26335540413856506</v>
      </c>
      <c r="X33" s="69"/>
      <c r="Y33" s="69">
        <v>0.24596975743770599</v>
      </c>
      <c r="Z33" s="69">
        <v>0.24771822988986969</v>
      </c>
      <c r="AA33" s="69">
        <v>0.22623398900032043</v>
      </c>
      <c r="AB33" s="69">
        <v>0.22460930049419403</v>
      </c>
      <c r="AC33" s="69">
        <v>0.19533534348011017</v>
      </c>
      <c r="AD33" s="69">
        <v>0.17421577870845795</v>
      </c>
      <c r="AE33" s="69">
        <v>0.16103719174861908</v>
      </c>
      <c r="AF33" s="69">
        <v>0.16087295114994049</v>
      </c>
      <c r="AG33" s="69">
        <v>0.14805960655212402</v>
      </c>
      <c r="AH33" s="69">
        <v>0.12401941418647766</v>
      </c>
      <c r="AI33" s="69">
        <v>0.14167644083499908</v>
      </c>
      <c r="AJ33" s="69">
        <v>0.13394585251808167</v>
      </c>
      <c r="AK33" s="69">
        <v>0.11775403469800949</v>
      </c>
      <c r="AL33" s="69">
        <v>0.10483559221029282</v>
      </c>
      <c r="AM33" s="69"/>
      <c r="AN33" s="69"/>
      <c r="AO33" s="13"/>
      <c r="AP33" s="77" t="s">
        <v>8</v>
      </c>
      <c r="AQ33" s="69"/>
      <c r="AR33" s="69">
        <v>0.81703180074691772</v>
      </c>
      <c r="AS33" s="69"/>
      <c r="AT33" s="69">
        <v>0.6229407787322998</v>
      </c>
      <c r="AU33" s="69">
        <v>0.62965822219848633</v>
      </c>
      <c r="AV33" s="69">
        <v>0.8577001690864563</v>
      </c>
      <c r="AW33" s="69"/>
      <c r="AX33" s="69"/>
      <c r="AY33" s="69"/>
      <c r="AZ33" s="69"/>
      <c r="BA33" s="69"/>
      <c r="BB33" s="69">
        <v>0.89515137672424316</v>
      </c>
      <c r="BC33" s="69">
        <v>0.82528895139694214</v>
      </c>
      <c r="BD33" s="69">
        <v>0.83551919460296631</v>
      </c>
      <c r="BE33" s="69">
        <v>0.81443482637405396</v>
      </c>
      <c r="BF33" s="69">
        <v>0.86074614524841309</v>
      </c>
      <c r="BG33" s="69">
        <v>0.7974323034286499</v>
      </c>
      <c r="BH33" s="69">
        <v>0.87987005710601807</v>
      </c>
      <c r="BI33" s="13"/>
      <c r="BJ33" s="77" t="s">
        <v>8</v>
      </c>
      <c r="BK33" s="69"/>
      <c r="BL33" s="69"/>
      <c r="BM33" s="69"/>
      <c r="BN33" s="69">
        <v>0.37704673409461975</v>
      </c>
      <c r="BO33" s="69">
        <v>0.33309432864189148</v>
      </c>
      <c r="BP33" s="69">
        <v>0.87421584129333496</v>
      </c>
      <c r="BQ33" s="69"/>
      <c r="BR33" s="69"/>
      <c r="BS33" s="69"/>
      <c r="BT33" s="69"/>
      <c r="BU33" s="69"/>
      <c r="BV33" s="69">
        <v>0.89881998300552368</v>
      </c>
      <c r="BW33" s="69">
        <v>0.94910311698913574</v>
      </c>
      <c r="BX33" s="69">
        <v>0.87970620393753052</v>
      </c>
      <c r="BY33" s="69">
        <v>0.90768742561340332</v>
      </c>
      <c r="BZ33" s="69">
        <v>0.9494854211807251</v>
      </c>
      <c r="CA33" s="69">
        <v>0.96304261684417725</v>
      </c>
      <c r="CB33" s="69">
        <v>0.93120032548904419</v>
      </c>
    </row>
    <row r="34" spans="2:80" ht="12" customHeight="1" x14ac:dyDescent="0.3">
      <c r="B34" s="64" t="s">
        <v>12</v>
      </c>
      <c r="C34" s="64"/>
      <c r="D34" s="64"/>
      <c r="E34" s="64">
        <v>0.60405457019805908</v>
      </c>
      <c r="F34" s="64"/>
      <c r="G34" s="64"/>
      <c r="H34" s="64"/>
      <c r="I34" s="64">
        <v>0.66692686080932617</v>
      </c>
      <c r="J34" s="64"/>
      <c r="K34" s="64"/>
      <c r="L34" s="64"/>
      <c r="M34" s="64"/>
      <c r="N34" s="64"/>
      <c r="O34" s="64"/>
      <c r="P34" s="64"/>
      <c r="Q34" s="64"/>
      <c r="R34" s="64"/>
      <c r="S34" s="64"/>
      <c r="T34" s="64"/>
      <c r="U34" s="13"/>
      <c r="V34" s="64" t="s">
        <v>10</v>
      </c>
      <c r="W34" s="69"/>
      <c r="X34" s="69"/>
      <c r="Y34" s="69"/>
      <c r="Z34" s="69">
        <v>2.7250206097960472E-2</v>
      </c>
      <c r="AA34" s="69"/>
      <c r="AB34" s="69"/>
      <c r="AC34" s="69"/>
      <c r="AD34" s="69"/>
      <c r="AE34" s="69"/>
      <c r="AF34" s="69">
        <v>1.7045455053448677E-2</v>
      </c>
      <c r="AG34" s="69"/>
      <c r="AH34" s="69"/>
      <c r="AI34" s="69"/>
      <c r="AJ34" s="69">
        <v>5.9479554183781147E-3</v>
      </c>
      <c r="AK34" s="69"/>
      <c r="AL34" s="69"/>
      <c r="AM34" s="69"/>
      <c r="AN34" s="69"/>
      <c r="AO34" s="13"/>
      <c r="AP34" s="77" t="s">
        <v>9</v>
      </c>
      <c r="AQ34" s="69">
        <v>0.89221656322479248</v>
      </c>
      <c r="AR34" s="69"/>
      <c r="AS34" s="69">
        <v>0.78538548946380615</v>
      </c>
      <c r="AT34" s="69">
        <v>0.63481402397155762</v>
      </c>
      <c r="AU34" s="69">
        <v>0.64805638790130615</v>
      </c>
      <c r="AV34" s="69">
        <v>0.6651495099067688</v>
      </c>
      <c r="AW34" s="69">
        <v>0.71219611167907715</v>
      </c>
      <c r="AX34" s="69">
        <v>0.72186887264251709</v>
      </c>
      <c r="AY34" s="69">
        <v>0.71983122825622559</v>
      </c>
      <c r="AZ34" s="69">
        <v>0.72464257478713989</v>
      </c>
      <c r="BA34" s="69">
        <v>0.69325476884841919</v>
      </c>
      <c r="BB34" s="69">
        <v>0.74241548776626587</v>
      </c>
      <c r="BC34" s="69">
        <v>0.79185831546783447</v>
      </c>
      <c r="BD34" s="69">
        <v>0.77979886531829834</v>
      </c>
      <c r="BE34" s="69">
        <v>0.7275734543800354</v>
      </c>
      <c r="BF34" s="69">
        <v>0.7758183479309082</v>
      </c>
      <c r="BG34" s="69"/>
      <c r="BH34" s="69"/>
      <c r="BI34" s="13"/>
      <c r="BJ34" s="77" t="s">
        <v>9</v>
      </c>
      <c r="BK34" s="69"/>
      <c r="BL34" s="69"/>
      <c r="BM34" s="69">
        <v>0.6092602014541626</v>
      </c>
      <c r="BN34" s="69">
        <v>0.58256042003631592</v>
      </c>
      <c r="BO34" s="69">
        <v>0.54200732707977295</v>
      </c>
      <c r="BP34" s="69">
        <v>0.61223584413528442</v>
      </c>
      <c r="BQ34" s="69">
        <v>0.67630559206008911</v>
      </c>
      <c r="BR34" s="69">
        <v>0.67156481742858887</v>
      </c>
      <c r="BS34" s="69">
        <v>0.69520050287246704</v>
      </c>
      <c r="BT34" s="69">
        <v>0.66341519355773926</v>
      </c>
      <c r="BU34" s="69">
        <v>0.67160797119140625</v>
      </c>
      <c r="BV34" s="69">
        <v>0.7088281512260437</v>
      </c>
      <c r="BW34" s="69">
        <v>0.74835431575775146</v>
      </c>
      <c r="BX34" s="69">
        <v>0.71380376815795898</v>
      </c>
      <c r="BY34" s="69">
        <v>0.70337069034576416</v>
      </c>
      <c r="BZ34" s="69">
        <v>0.68024337291717529</v>
      </c>
      <c r="CA34" s="69"/>
      <c r="CB34" s="69"/>
    </row>
    <row r="35" spans="2:80" ht="12" customHeight="1" x14ac:dyDescent="0.3">
      <c r="B35" s="64" t="s">
        <v>14</v>
      </c>
      <c r="C35" s="64"/>
      <c r="D35" s="64">
        <v>0.28255656361579895</v>
      </c>
      <c r="E35" s="64">
        <v>0.26579755544662476</v>
      </c>
      <c r="F35" s="64"/>
      <c r="G35" s="64"/>
      <c r="H35" s="64">
        <v>0.18965046107769012</v>
      </c>
      <c r="I35" s="64">
        <v>0.17287099361419678</v>
      </c>
      <c r="J35" s="64">
        <v>0.17844143509864807</v>
      </c>
      <c r="K35" s="64">
        <v>0.17582687735557556</v>
      </c>
      <c r="L35" s="64">
        <v>0.17136657238006592</v>
      </c>
      <c r="M35" s="64">
        <v>0.1715964674949646</v>
      </c>
      <c r="N35" s="64">
        <v>0.16616818308830261</v>
      </c>
      <c r="O35" s="64">
        <v>0.15403129160404205</v>
      </c>
      <c r="P35" s="64">
        <v>0.12781070172786713</v>
      </c>
      <c r="Q35" s="64">
        <v>0.13179485499858856</v>
      </c>
      <c r="R35" s="64">
        <v>0.11928234249353409</v>
      </c>
      <c r="S35" s="64">
        <v>0.11648207902908325</v>
      </c>
      <c r="T35" s="64">
        <v>0.11922192573547363</v>
      </c>
      <c r="U35" s="13"/>
      <c r="V35" s="64" t="s">
        <v>11</v>
      </c>
      <c r="W35" s="69"/>
      <c r="X35" s="69">
        <v>6.8952888250350952E-2</v>
      </c>
      <c r="Y35" s="69"/>
      <c r="Z35" s="69">
        <v>9.2382393777370453E-2</v>
      </c>
      <c r="AA35" s="69"/>
      <c r="AB35" s="69">
        <v>4.905087873339653E-2</v>
      </c>
      <c r="AC35" s="69">
        <v>5.3016439080238342E-2</v>
      </c>
      <c r="AD35" s="69"/>
      <c r="AE35" s="69"/>
      <c r="AF35" s="69">
        <v>4.8331364989280701E-2</v>
      </c>
      <c r="AG35" s="69"/>
      <c r="AH35" s="69">
        <v>3.2897893339395523E-2</v>
      </c>
      <c r="AI35" s="69"/>
      <c r="AJ35" s="69">
        <v>2.9500389471650124E-2</v>
      </c>
      <c r="AK35" s="69"/>
      <c r="AL35" s="69">
        <v>2.1311145275831223E-2</v>
      </c>
      <c r="AM35" s="69"/>
      <c r="AN35" s="69"/>
      <c r="AO35" s="13"/>
      <c r="AP35" s="77" t="s">
        <v>10</v>
      </c>
      <c r="AQ35" s="69"/>
      <c r="AR35" s="69"/>
      <c r="AS35" s="69"/>
      <c r="AT35" s="69">
        <v>0.8372536301612854</v>
      </c>
      <c r="AU35" s="69"/>
      <c r="AV35" s="69"/>
      <c r="AW35" s="69"/>
      <c r="AX35" s="69"/>
      <c r="AY35" s="69"/>
      <c r="AZ35" s="69">
        <v>0.90801185369491577</v>
      </c>
      <c r="BA35" s="69"/>
      <c r="BB35" s="69"/>
      <c r="BC35" s="69"/>
      <c r="BD35" s="69">
        <v>0.51658767461776733</v>
      </c>
      <c r="BE35" s="69"/>
      <c r="BF35" s="69"/>
      <c r="BG35" s="69"/>
      <c r="BH35" s="69"/>
      <c r="BI35" s="13"/>
      <c r="BJ35" s="77" t="s">
        <v>10</v>
      </c>
      <c r="BK35" s="69"/>
      <c r="BL35" s="69"/>
      <c r="BM35" s="69"/>
      <c r="BN35" s="69">
        <v>7.2243347764015198E-2</v>
      </c>
      <c r="BO35" s="69"/>
      <c r="BP35" s="69"/>
      <c r="BQ35" s="69"/>
      <c r="BR35" s="69"/>
      <c r="BS35" s="69"/>
      <c r="BT35" s="69">
        <v>9.9901087582111359E-2</v>
      </c>
      <c r="BU35" s="69"/>
      <c r="BV35" s="69"/>
      <c r="BW35" s="69"/>
      <c r="BX35" s="69">
        <v>0.11986588686704636</v>
      </c>
      <c r="BY35" s="69"/>
      <c r="BZ35" s="69"/>
      <c r="CA35" s="69"/>
      <c r="CB35" s="69"/>
    </row>
    <row r="36" spans="2:80" ht="12" customHeight="1" x14ac:dyDescent="0.3">
      <c r="B36" s="64" t="s">
        <v>15</v>
      </c>
      <c r="C36" s="64">
        <v>0.3291032612323761</v>
      </c>
      <c r="D36" s="64"/>
      <c r="E36" s="64">
        <v>0.31117558479309082</v>
      </c>
      <c r="F36" s="64">
        <v>0.29614424705505371</v>
      </c>
      <c r="G36" s="64">
        <v>0.28176629543304443</v>
      </c>
      <c r="H36" s="64">
        <v>0.27650225162506104</v>
      </c>
      <c r="I36" s="64">
        <v>0.25827345252037048</v>
      </c>
      <c r="J36" s="64">
        <v>0.24855537712574005</v>
      </c>
      <c r="K36" s="64">
        <v>0.21375827491283417</v>
      </c>
      <c r="L36" s="64">
        <v>0.22415511310100555</v>
      </c>
      <c r="M36" s="64">
        <v>0.20590060949325562</v>
      </c>
      <c r="N36" s="64">
        <v>0.19899432361125946</v>
      </c>
      <c r="O36" s="64">
        <v>0.17135798931121826</v>
      </c>
      <c r="P36" s="64">
        <v>0.19545570015907288</v>
      </c>
      <c r="Q36" s="64">
        <v>0.15647962689399719</v>
      </c>
      <c r="R36" s="64">
        <v>0.1663198322057724</v>
      </c>
      <c r="S36" s="64">
        <v>0.14500567317008972</v>
      </c>
      <c r="T36" s="64"/>
      <c r="U36" s="13"/>
      <c r="V36" s="64" t="s">
        <v>12</v>
      </c>
      <c r="W36" s="69"/>
      <c r="X36" s="69"/>
      <c r="Y36" s="69">
        <v>0.29267624020576477</v>
      </c>
      <c r="Z36" s="69"/>
      <c r="AA36" s="69"/>
      <c r="AB36" s="69"/>
      <c r="AC36" s="69">
        <v>0.66274398565292358</v>
      </c>
      <c r="AD36" s="69"/>
      <c r="AE36" s="69"/>
      <c r="AF36" s="69"/>
      <c r="AG36" s="69">
        <v>0.37712448835372925</v>
      </c>
      <c r="AH36" s="69"/>
      <c r="AI36" s="69"/>
      <c r="AJ36" s="69"/>
      <c r="AK36" s="69"/>
      <c r="AL36" s="69">
        <v>0.36609762907028198</v>
      </c>
      <c r="AM36" s="69"/>
      <c r="AN36" s="69"/>
      <c r="AO36" s="13"/>
      <c r="AP36" s="77" t="s">
        <v>11</v>
      </c>
      <c r="AQ36" s="69"/>
      <c r="AR36" s="69">
        <v>0.91804099082946777</v>
      </c>
      <c r="AS36" s="69"/>
      <c r="AT36" s="69">
        <v>0.93290704488754272</v>
      </c>
      <c r="AU36" s="69"/>
      <c r="AV36" s="69">
        <v>0.89192372560501099</v>
      </c>
      <c r="AW36" s="69">
        <v>0.88977944850921631</v>
      </c>
      <c r="AX36" s="69">
        <v>0.89065682888031006</v>
      </c>
      <c r="AY36" s="69"/>
      <c r="AZ36" s="69">
        <v>0.88380998373031616</v>
      </c>
      <c r="BA36" s="69"/>
      <c r="BB36" s="69">
        <v>0.8189430832862854</v>
      </c>
      <c r="BC36" s="69"/>
      <c r="BD36" s="69">
        <v>0.79339063167572021</v>
      </c>
      <c r="BE36" s="69"/>
      <c r="BF36" s="69">
        <v>0.84793543815612793</v>
      </c>
      <c r="BG36" s="69"/>
      <c r="BH36" s="69"/>
      <c r="BI36" s="13"/>
      <c r="BJ36" s="77" t="s">
        <v>11</v>
      </c>
      <c r="BK36" s="69"/>
      <c r="BL36" s="69">
        <v>0.66742110252380371</v>
      </c>
      <c r="BM36" s="69"/>
      <c r="BN36" s="69">
        <v>0.53000336885452271</v>
      </c>
      <c r="BO36" s="69"/>
      <c r="BP36" s="69"/>
      <c r="BQ36" s="69">
        <v>0.62812709808349609</v>
      </c>
      <c r="BR36" s="69">
        <v>0.59690761566162109</v>
      </c>
      <c r="BS36" s="69"/>
      <c r="BT36" s="69">
        <v>0.57463079690933228</v>
      </c>
      <c r="BU36" s="69"/>
      <c r="BV36" s="69">
        <v>0.63268536329269409</v>
      </c>
      <c r="BW36" s="69"/>
      <c r="BX36" s="69">
        <v>0.65852952003479004</v>
      </c>
      <c r="BY36" s="69"/>
      <c r="BZ36" s="69">
        <v>0.68419694900512695</v>
      </c>
      <c r="CA36" s="69"/>
      <c r="CB36" s="69"/>
    </row>
    <row r="37" spans="2:80" ht="12" customHeight="1" x14ac:dyDescent="0.3">
      <c r="B37" s="64" t="s">
        <v>16</v>
      </c>
      <c r="C37" s="64"/>
      <c r="D37" s="64"/>
      <c r="E37" s="64"/>
      <c r="F37" s="64"/>
      <c r="G37" s="64"/>
      <c r="H37" s="64"/>
      <c r="I37" s="64">
        <v>0.26486405730247498</v>
      </c>
      <c r="J37" s="64">
        <v>0.24918068945407867</v>
      </c>
      <c r="K37" s="64"/>
      <c r="L37" s="64"/>
      <c r="M37" s="64"/>
      <c r="N37" s="64"/>
      <c r="O37" s="64"/>
      <c r="P37" s="64"/>
      <c r="Q37" s="64"/>
      <c r="R37" s="64"/>
      <c r="S37" s="64"/>
      <c r="T37" s="64"/>
      <c r="U37" s="13"/>
      <c r="V37" s="64" t="s">
        <v>14</v>
      </c>
      <c r="W37" s="69">
        <v>0.65416479110717773</v>
      </c>
      <c r="X37" s="69">
        <v>0.70425117015838623</v>
      </c>
      <c r="Y37" s="69">
        <v>0.70635694265365601</v>
      </c>
      <c r="Z37" s="69">
        <v>0.71316307783126831</v>
      </c>
      <c r="AA37" s="69">
        <v>0.6696171760559082</v>
      </c>
      <c r="AB37" s="69">
        <v>0.70484036207199097</v>
      </c>
      <c r="AC37" s="69">
        <v>0.6536669135093689</v>
      </c>
      <c r="AD37" s="69">
        <v>0.72249603271484375</v>
      </c>
      <c r="AE37" s="69">
        <v>0.75728374719619751</v>
      </c>
      <c r="AF37" s="69">
        <v>0.73706728219985962</v>
      </c>
      <c r="AG37" s="69">
        <v>0.71066766977310181</v>
      </c>
      <c r="AH37" s="69">
        <v>0.71203804016113281</v>
      </c>
      <c r="AI37" s="69">
        <v>0.72098690271377563</v>
      </c>
      <c r="AJ37" s="69">
        <v>0.732341468334198</v>
      </c>
      <c r="AK37" s="69">
        <v>0.71975231170654297</v>
      </c>
      <c r="AL37" s="69">
        <v>0.72043663263320923</v>
      </c>
      <c r="AM37" s="69">
        <v>0.61971360445022583</v>
      </c>
      <c r="AN37" s="69">
        <v>0.62477374076843262</v>
      </c>
      <c r="AO37" s="13"/>
      <c r="AP37" s="77" t="s">
        <v>13</v>
      </c>
      <c r="AQ37" s="69"/>
      <c r="AR37" s="69"/>
      <c r="AS37" s="69"/>
      <c r="AT37" s="69"/>
      <c r="AU37" s="69">
        <v>0.7758636474609375</v>
      </c>
      <c r="AV37" s="69"/>
      <c r="AW37" s="69"/>
      <c r="AX37" s="69"/>
      <c r="AY37" s="69"/>
      <c r="AZ37" s="69">
        <v>0.77751654386520386</v>
      </c>
      <c r="BA37" s="69"/>
      <c r="BB37" s="69"/>
      <c r="BC37" s="69"/>
      <c r="BD37" s="69"/>
      <c r="BE37" s="69"/>
      <c r="BF37" s="69">
        <v>0.79176032543182373</v>
      </c>
      <c r="BG37" s="69">
        <v>0.78462129831314087</v>
      </c>
      <c r="BH37" s="69"/>
      <c r="BI37" s="13"/>
      <c r="BJ37" s="77" t="s">
        <v>13</v>
      </c>
      <c r="BK37" s="69"/>
      <c r="BL37" s="69"/>
      <c r="BM37" s="69"/>
      <c r="BN37" s="69"/>
      <c r="BO37" s="69">
        <v>0.16016598045825958</v>
      </c>
      <c r="BP37" s="69"/>
      <c r="BQ37" s="69"/>
      <c r="BR37" s="69"/>
      <c r="BS37" s="69"/>
      <c r="BT37" s="69">
        <v>0.23614326119422913</v>
      </c>
      <c r="BU37" s="69"/>
      <c r="BV37" s="69"/>
      <c r="BW37" s="69"/>
      <c r="BX37" s="69"/>
      <c r="BY37" s="69"/>
      <c r="BZ37" s="69">
        <v>0.56538081169128418</v>
      </c>
      <c r="CA37" s="69">
        <v>0.53231728076934814</v>
      </c>
      <c r="CB37" s="69"/>
    </row>
    <row r="38" spans="2:80" ht="12" customHeight="1" x14ac:dyDescent="0.3">
      <c r="B38" s="64" t="s">
        <v>97</v>
      </c>
      <c r="C38" s="64">
        <v>5.0016820430755615E-2</v>
      </c>
      <c r="D38" s="64">
        <v>4.6321943402290344E-2</v>
      </c>
      <c r="E38" s="64">
        <v>4.1592128574848175E-2</v>
      </c>
      <c r="F38" s="64">
        <v>4.4409904628992081E-2</v>
      </c>
      <c r="G38" s="64">
        <v>3.4558482468128204E-2</v>
      </c>
      <c r="H38" s="64">
        <v>3.4770336002111435E-2</v>
      </c>
      <c r="I38" s="64">
        <v>3.1917419284582138E-2</v>
      </c>
      <c r="J38" s="64">
        <v>2.9185149818658829E-2</v>
      </c>
      <c r="K38" s="64">
        <v>2.8488371521234512E-2</v>
      </c>
      <c r="L38" s="64">
        <v>2.9186772182583809E-2</v>
      </c>
      <c r="M38" s="64">
        <v>2.3764258250594139E-2</v>
      </c>
      <c r="N38" s="64">
        <v>2.5977300480008125E-2</v>
      </c>
      <c r="O38" s="64">
        <v>2.0277677103877068E-2</v>
      </c>
      <c r="P38" s="64">
        <v>2.4911897256970406E-2</v>
      </c>
      <c r="Q38" s="64">
        <v>2.4390242993831635E-2</v>
      </c>
      <c r="R38" s="64">
        <v>2.4553839117288589E-2</v>
      </c>
      <c r="S38" s="64"/>
      <c r="T38" s="64"/>
      <c r="U38" s="13"/>
      <c r="V38" s="64" t="s">
        <v>15</v>
      </c>
      <c r="W38" s="69">
        <v>6.9850564002990723E-2</v>
      </c>
      <c r="X38" s="69"/>
      <c r="Y38" s="69">
        <v>0.10949902236461639</v>
      </c>
      <c r="Z38" s="69">
        <v>6.5798699855804443E-2</v>
      </c>
      <c r="AA38" s="69">
        <v>5.5235173553228378E-2</v>
      </c>
      <c r="AB38" s="69">
        <v>4.4689923524856567E-2</v>
      </c>
      <c r="AC38" s="69">
        <v>3.668004646897316E-2</v>
      </c>
      <c r="AD38" s="69">
        <v>2.6267273351550102E-2</v>
      </c>
      <c r="AE38" s="69">
        <v>3.2297320663928986E-2</v>
      </c>
      <c r="AF38" s="69">
        <v>2.6911597698926926E-2</v>
      </c>
      <c r="AG38" s="69">
        <v>4.2615920305252075E-2</v>
      </c>
      <c r="AH38" s="69">
        <v>3.0738608911633492E-2</v>
      </c>
      <c r="AI38" s="69">
        <v>2.0219873636960983E-2</v>
      </c>
      <c r="AJ38" s="69">
        <v>7.3601375333964825E-3</v>
      </c>
      <c r="AK38" s="69">
        <v>4.9830111674964428E-4</v>
      </c>
      <c r="AL38" s="69">
        <v>9.9081429652869701E-4</v>
      </c>
      <c r="AM38" s="69">
        <v>9.7626872593536973E-4</v>
      </c>
      <c r="AN38" s="69"/>
      <c r="AO38" s="13"/>
      <c r="AP38" s="77" t="s">
        <v>14</v>
      </c>
      <c r="AQ38" s="69">
        <v>0.54360067844390869</v>
      </c>
      <c r="AR38" s="69">
        <v>0.5887911319732666</v>
      </c>
      <c r="AS38" s="69">
        <v>0.56553888320922852</v>
      </c>
      <c r="AT38" s="69">
        <v>0.5455901026725769</v>
      </c>
      <c r="AU38" s="69">
        <v>0.52606958150863647</v>
      </c>
      <c r="AV38" s="69">
        <v>0.50156253576278687</v>
      </c>
      <c r="AW38" s="69">
        <v>0.49806231260299683</v>
      </c>
      <c r="AX38" s="69">
        <v>0.45988690853118896</v>
      </c>
      <c r="AY38" s="69">
        <v>0.4817129373550415</v>
      </c>
      <c r="AZ38" s="69">
        <v>0.49293303489685059</v>
      </c>
      <c r="BA38" s="69">
        <v>0.55358302593231201</v>
      </c>
      <c r="BB38" s="69">
        <v>0.58198946714401245</v>
      </c>
      <c r="BC38" s="69">
        <v>0.57656890153884888</v>
      </c>
      <c r="BD38" s="69">
        <v>0.66521131992340088</v>
      </c>
      <c r="BE38" s="69">
        <v>0.68051451444625854</v>
      </c>
      <c r="BF38" s="69">
        <v>0.75009846687316895</v>
      </c>
      <c r="BG38" s="69">
        <v>0.75062215328216553</v>
      </c>
      <c r="BH38" s="69">
        <v>0.79247927665710449</v>
      </c>
      <c r="BI38" s="13"/>
      <c r="BJ38" s="77" t="s">
        <v>14</v>
      </c>
      <c r="BK38" s="69">
        <v>0.50782632827758789</v>
      </c>
      <c r="BL38" s="69">
        <v>0.57072806358337402</v>
      </c>
      <c r="BM38" s="69">
        <v>0.53321719169616699</v>
      </c>
      <c r="BN38" s="69">
        <v>0.48952499032020569</v>
      </c>
      <c r="BO38" s="69">
        <v>0.51713675260543823</v>
      </c>
      <c r="BP38" s="69">
        <v>0.52449554204940796</v>
      </c>
      <c r="BQ38" s="69">
        <v>0.534709632396698</v>
      </c>
      <c r="BR38" s="69">
        <v>0.52407610416412354</v>
      </c>
      <c r="BS38" s="69">
        <v>0.56970345973968506</v>
      </c>
      <c r="BT38" s="69">
        <v>0.64072465896606445</v>
      </c>
      <c r="BU38" s="69">
        <v>0.68819117546081543</v>
      </c>
      <c r="BV38" s="69">
        <v>0.72911375761032104</v>
      </c>
      <c r="BW38" s="69">
        <v>0.74723207950592041</v>
      </c>
      <c r="BX38" s="69">
        <v>0.97696352005004883</v>
      </c>
      <c r="BY38" s="69">
        <v>0.98059689998626709</v>
      </c>
      <c r="BZ38" s="69">
        <v>0.97689908742904663</v>
      </c>
      <c r="CA38" s="69">
        <v>0.97912514209747314</v>
      </c>
      <c r="CB38" s="69">
        <v>0.98057520389556885</v>
      </c>
    </row>
    <row r="39" spans="2:80" ht="12" customHeight="1" x14ac:dyDescent="0.3">
      <c r="B39" s="67" t="s">
        <v>17</v>
      </c>
      <c r="C39" s="67"/>
      <c r="D39" s="67"/>
      <c r="E39" s="67"/>
      <c r="F39" s="67"/>
      <c r="G39" s="67"/>
      <c r="H39" s="67"/>
      <c r="I39" s="67"/>
      <c r="J39" s="67">
        <v>0.1364876925945282</v>
      </c>
      <c r="K39" s="67">
        <v>0.12396431714296341</v>
      </c>
      <c r="L39" s="67">
        <v>0.10850287973880768</v>
      </c>
      <c r="M39" s="67">
        <v>9.2660166323184967E-2</v>
      </c>
      <c r="N39" s="67">
        <v>9.2030197381973267E-2</v>
      </c>
      <c r="O39" s="67">
        <v>9.471430629491806E-2</v>
      </c>
      <c r="P39" s="67">
        <v>8.100774884223938E-2</v>
      </c>
      <c r="Q39" s="67">
        <v>8.6442753672599792E-2</v>
      </c>
      <c r="R39" s="67">
        <v>6.362578272819519E-2</v>
      </c>
      <c r="S39" s="67">
        <v>5.8473721146583557E-2</v>
      </c>
      <c r="T39" s="67">
        <v>4.8022225499153137E-2</v>
      </c>
      <c r="U39" s="13"/>
      <c r="V39" s="64" t="s">
        <v>16</v>
      </c>
      <c r="W39" s="69">
        <v>0.58335679769515991</v>
      </c>
      <c r="X39" s="69">
        <v>0.58826166391372681</v>
      </c>
      <c r="Y39" s="69">
        <v>0.41047456860542297</v>
      </c>
      <c r="Z39" s="69">
        <v>0.42481216788291931</v>
      </c>
      <c r="AA39" s="69">
        <v>0.38999521732330322</v>
      </c>
      <c r="AB39" s="69">
        <v>0.32879757881164551</v>
      </c>
      <c r="AC39" s="69">
        <v>0.32880625128746033</v>
      </c>
      <c r="AD39" s="69">
        <v>0.34694719314575195</v>
      </c>
      <c r="AE39" s="69">
        <v>0.39524465799331665</v>
      </c>
      <c r="AF39" s="69">
        <v>0.4950520396232605</v>
      </c>
      <c r="AG39" s="69">
        <v>0.52619016170501709</v>
      </c>
      <c r="AH39" s="69">
        <v>0.49559906125068665</v>
      </c>
      <c r="AI39" s="69">
        <v>0.48069363832473755</v>
      </c>
      <c r="AJ39" s="69">
        <v>0.47801795601844788</v>
      </c>
      <c r="AK39" s="69">
        <v>0.47097304463386536</v>
      </c>
      <c r="AL39" s="69">
        <v>0.46304988861083984</v>
      </c>
      <c r="AM39" s="69">
        <v>0.43473127484321594</v>
      </c>
      <c r="AN39" s="69"/>
      <c r="AO39" s="13"/>
      <c r="AP39" s="77" t="s">
        <v>15</v>
      </c>
      <c r="AQ39" s="69">
        <v>0.9244225025177002</v>
      </c>
      <c r="AR39" s="69"/>
      <c r="AS39" s="69">
        <v>0.89271235466003418</v>
      </c>
      <c r="AT39" s="69">
        <v>0.94917625188827515</v>
      </c>
      <c r="AU39" s="69">
        <v>0.94755262136459351</v>
      </c>
      <c r="AV39" s="69">
        <v>0.95369839668273926</v>
      </c>
      <c r="AW39" s="69">
        <v>0.95554977655410767</v>
      </c>
      <c r="AX39" s="69">
        <v>0.95994830131530762</v>
      </c>
      <c r="AY39" s="69">
        <v>0.97284805774688721</v>
      </c>
      <c r="AZ39" s="69">
        <v>0.96139544248580933</v>
      </c>
      <c r="BA39" s="69">
        <v>0.96540892124176025</v>
      </c>
      <c r="BB39" s="69">
        <v>0.96648573875427246</v>
      </c>
      <c r="BC39" s="69">
        <v>0.9672091007232666</v>
      </c>
      <c r="BD39" s="69">
        <v>0.93778693675994873</v>
      </c>
      <c r="BE39" s="69">
        <v>0.98427891731262207</v>
      </c>
      <c r="BF39" s="69">
        <v>0.98028528690338135</v>
      </c>
      <c r="BG39" s="69">
        <v>0.98110288381576538</v>
      </c>
      <c r="BH39" s="69"/>
      <c r="BI39" s="13"/>
      <c r="BJ39" s="77" t="s">
        <v>15</v>
      </c>
      <c r="BK39" s="69">
        <v>0.13593147695064545</v>
      </c>
      <c r="BL39" s="69"/>
      <c r="BM39" s="69">
        <v>0.10789547115564346</v>
      </c>
      <c r="BN39" s="69">
        <v>0.19306538999080658</v>
      </c>
      <c r="BO39" s="69">
        <v>0.23966945707798004</v>
      </c>
      <c r="BP39" s="69">
        <v>0.28021007776260376</v>
      </c>
      <c r="BQ39" s="69">
        <v>0.29406648874282837</v>
      </c>
      <c r="BR39" s="69">
        <v>0.29363369941711426</v>
      </c>
      <c r="BS39" s="69">
        <v>0.35502710938453674</v>
      </c>
      <c r="BT39" s="69">
        <v>0.65270352363586426</v>
      </c>
      <c r="BU39" s="69">
        <v>0.6760144829750061</v>
      </c>
      <c r="BV39" s="69">
        <v>0.62147897481918335</v>
      </c>
      <c r="BW39" s="69">
        <v>0.75635790824890137</v>
      </c>
      <c r="BX39" s="69">
        <v>0.63026279211044312</v>
      </c>
      <c r="BY39" s="69">
        <v>0.71809029579162598</v>
      </c>
      <c r="BZ39" s="69">
        <v>0.73419970273971558</v>
      </c>
      <c r="CA39" s="69">
        <v>0.70857834815979004</v>
      </c>
      <c r="CB39" s="69"/>
    </row>
    <row r="40" spans="2:80" ht="12" customHeight="1" x14ac:dyDescent="0.3">
      <c r="B40" s="197" t="s">
        <v>359</v>
      </c>
      <c r="C40" s="238"/>
      <c r="D40" s="238"/>
      <c r="E40" s="238"/>
      <c r="F40" s="238"/>
      <c r="G40" s="238"/>
      <c r="H40" s="238"/>
      <c r="I40" s="238"/>
      <c r="J40" s="238"/>
      <c r="K40" s="238"/>
      <c r="L40" s="238"/>
      <c r="M40" s="238"/>
      <c r="N40" s="238"/>
      <c r="O40" s="238"/>
      <c r="P40" s="238"/>
      <c r="Q40" s="238"/>
      <c r="R40" s="238"/>
      <c r="S40" s="238"/>
      <c r="T40" s="238"/>
      <c r="U40" s="13"/>
      <c r="V40" s="67" t="s">
        <v>17</v>
      </c>
      <c r="W40" s="70"/>
      <c r="X40" s="70"/>
      <c r="Y40" s="70"/>
      <c r="Z40" s="70"/>
      <c r="AA40" s="70"/>
      <c r="AB40" s="70"/>
      <c r="AC40" s="70"/>
      <c r="AD40" s="70">
        <v>1.060770358890295E-2</v>
      </c>
      <c r="AE40" s="70">
        <v>1.0372686199843884E-2</v>
      </c>
      <c r="AF40" s="70">
        <v>7.0952861569821835E-3</v>
      </c>
      <c r="AG40" s="70">
        <v>1.1048145592212677E-2</v>
      </c>
      <c r="AH40" s="70">
        <v>8.9322431012988091E-3</v>
      </c>
      <c r="AI40" s="70">
        <v>6.083520594984293E-3</v>
      </c>
      <c r="AJ40" s="70">
        <v>2.3026713170111179E-3</v>
      </c>
      <c r="AK40" s="70">
        <v>3.6994002293795347E-3</v>
      </c>
      <c r="AL40" s="70">
        <v>2.7609833050519228E-3</v>
      </c>
      <c r="AM40" s="70">
        <v>1.54971017036587E-3</v>
      </c>
      <c r="AN40" s="70">
        <v>1.0658307000994682E-3</v>
      </c>
      <c r="AO40" s="13"/>
      <c r="AP40" s="77" t="s">
        <v>16</v>
      </c>
      <c r="AQ40" s="69">
        <v>0.54349035024642944</v>
      </c>
      <c r="AR40" s="69">
        <v>0.44318962097167969</v>
      </c>
      <c r="AS40" s="69">
        <v>0.5122600793838501</v>
      </c>
      <c r="AT40" s="69">
        <v>0.50182086229324341</v>
      </c>
      <c r="AU40" s="69">
        <v>0.54708689451217651</v>
      </c>
      <c r="AV40" s="69">
        <v>0.57280749082565308</v>
      </c>
      <c r="AW40" s="69">
        <v>0.52511191368103027</v>
      </c>
      <c r="AX40" s="69">
        <v>0.45628052949905396</v>
      </c>
      <c r="AY40" s="69">
        <v>0.44693270325660706</v>
      </c>
      <c r="AZ40" s="69">
        <v>0.47820454835891724</v>
      </c>
      <c r="BA40" s="69">
        <v>0.51754164695739746</v>
      </c>
      <c r="BB40" s="69">
        <v>0.51113235950469971</v>
      </c>
      <c r="BC40" s="69">
        <v>0.53386121988296509</v>
      </c>
      <c r="BD40" s="69">
        <v>0.56450146436691284</v>
      </c>
      <c r="BE40" s="69">
        <v>0.58814078569412231</v>
      </c>
      <c r="BF40" s="69">
        <v>0.60100120306015015</v>
      </c>
      <c r="BG40" s="69">
        <v>0.60390251874923706</v>
      </c>
      <c r="BH40" s="69"/>
      <c r="BI40" s="13"/>
      <c r="BJ40" s="77" t="s">
        <v>16</v>
      </c>
      <c r="BK40" s="69">
        <v>0.70674407482147217</v>
      </c>
      <c r="BL40" s="69">
        <v>0.71763288974761963</v>
      </c>
      <c r="BM40" s="69">
        <v>0.77434951066970825</v>
      </c>
      <c r="BN40" s="69">
        <v>0.75077980756759644</v>
      </c>
      <c r="BO40" s="69">
        <v>0.73277145624160767</v>
      </c>
      <c r="BP40" s="69">
        <v>0.7888495922088623</v>
      </c>
      <c r="BQ40" s="69">
        <v>0.77624779939651489</v>
      </c>
      <c r="BR40" s="69">
        <v>0.80204218626022339</v>
      </c>
      <c r="BS40" s="69">
        <v>0.77859503030776978</v>
      </c>
      <c r="BT40" s="69">
        <v>0.69613993167877197</v>
      </c>
      <c r="BU40" s="69">
        <v>0.64787536859512329</v>
      </c>
      <c r="BV40" s="69">
        <v>0.68244588375091553</v>
      </c>
      <c r="BW40" s="69">
        <v>0.69868886470794678</v>
      </c>
      <c r="BX40" s="69">
        <v>0.69986474514007568</v>
      </c>
      <c r="BY40" s="69">
        <v>0.67812120914459229</v>
      </c>
      <c r="BZ40" s="69">
        <v>0.69632875919342041</v>
      </c>
      <c r="CA40" s="69">
        <v>0.69019317626953125</v>
      </c>
      <c r="CB40" s="69"/>
    </row>
    <row r="41" spans="2:80" ht="12" customHeight="1" x14ac:dyDescent="0.3">
      <c r="B41" s="66" t="s">
        <v>1</v>
      </c>
      <c r="C41" s="66">
        <v>0.27496418356895447</v>
      </c>
      <c r="D41" s="66">
        <v>0.30706873536109924</v>
      </c>
      <c r="E41" s="66">
        <v>0.39367488026618958</v>
      </c>
      <c r="F41" s="66">
        <v>0.31598740816116333</v>
      </c>
      <c r="G41" s="66">
        <v>0.32243004441261292</v>
      </c>
      <c r="H41" s="66"/>
      <c r="I41" s="66">
        <v>0.29234719276428223</v>
      </c>
      <c r="J41" s="66">
        <v>0.29463490843772888</v>
      </c>
      <c r="K41" s="66">
        <v>0.30744367837905884</v>
      </c>
      <c r="L41" s="66">
        <v>0.20824658870697021</v>
      </c>
      <c r="M41" s="66">
        <v>0.24543233215808868</v>
      </c>
      <c r="N41" s="66"/>
      <c r="O41" s="66">
        <v>0.25969487428665161</v>
      </c>
      <c r="P41" s="66">
        <v>0.18451789021492004</v>
      </c>
      <c r="Q41" s="66">
        <v>0.18332782387733459</v>
      </c>
      <c r="R41" s="66">
        <v>0.20882764458656311</v>
      </c>
      <c r="S41" s="66">
        <v>0.19273929297924042</v>
      </c>
      <c r="T41" s="66"/>
      <c r="U41" s="13"/>
      <c r="V41" s="185" t="s">
        <v>363</v>
      </c>
      <c r="W41" s="244"/>
      <c r="X41" s="244"/>
      <c r="Y41" s="244"/>
      <c r="Z41" s="244"/>
      <c r="AA41" s="244"/>
      <c r="AB41" s="244"/>
      <c r="AC41" s="244"/>
      <c r="AD41" s="244"/>
      <c r="AE41" s="244"/>
      <c r="AF41" s="244"/>
      <c r="AG41" s="244"/>
      <c r="AH41" s="244"/>
      <c r="AI41" s="244"/>
      <c r="AJ41" s="244"/>
      <c r="AK41" s="244"/>
      <c r="AL41" s="244"/>
      <c r="AM41" s="244"/>
      <c r="AN41" s="244"/>
      <c r="AO41" s="13"/>
      <c r="AP41" s="77" t="s">
        <v>97</v>
      </c>
      <c r="AQ41" s="69">
        <v>0.88539594411849976</v>
      </c>
      <c r="AR41" s="69">
        <v>0.86391866207122803</v>
      </c>
      <c r="AS41" s="69">
        <v>0.88563400506973267</v>
      </c>
      <c r="AT41" s="69">
        <v>0.90674203634262085</v>
      </c>
      <c r="AU41" s="69">
        <v>0.90410959720611572</v>
      </c>
      <c r="AV41" s="69">
        <v>0.91452997922897339</v>
      </c>
      <c r="AW41" s="69">
        <v>0.92164629697799683</v>
      </c>
      <c r="AX41" s="69">
        <v>0.93270796537399292</v>
      </c>
      <c r="AY41" s="69">
        <v>0.91295379400253296</v>
      </c>
      <c r="AZ41" s="69">
        <v>0.92940717935562134</v>
      </c>
      <c r="BA41" s="69">
        <v>0.98233217000961304</v>
      </c>
      <c r="BB41" s="69">
        <v>0.951640784740448</v>
      </c>
      <c r="BC41" s="69">
        <v>0.95470380783081055</v>
      </c>
      <c r="BD41" s="69">
        <v>0.9620596170425415</v>
      </c>
      <c r="BE41" s="69">
        <v>0.96402436494827271</v>
      </c>
      <c r="BF41" s="69">
        <v>0.96260553598403931</v>
      </c>
      <c r="BG41" s="69"/>
      <c r="BH41" s="69"/>
      <c r="BI41" s="13"/>
      <c r="BJ41" s="77" t="s">
        <v>97</v>
      </c>
      <c r="BK41" s="69">
        <v>0.80410605669021606</v>
      </c>
      <c r="BL41" s="69">
        <v>0.78268873691558838</v>
      </c>
      <c r="BM41" s="69">
        <v>0.81343603134155273</v>
      </c>
      <c r="BN41" s="69">
        <v>0.83718001842498779</v>
      </c>
      <c r="BO41" s="69">
        <v>0.83214437961578369</v>
      </c>
      <c r="BP41" s="69">
        <v>0.86997193098068237</v>
      </c>
      <c r="BQ41" s="69">
        <v>0.89495450258255005</v>
      </c>
      <c r="BR41" s="69">
        <v>0.90059471130371094</v>
      </c>
      <c r="BS41" s="69">
        <v>0.89389348030090332</v>
      </c>
      <c r="BT41" s="69">
        <v>0.92770600318908691</v>
      </c>
      <c r="BU41" s="69">
        <v>0.98220640420913696</v>
      </c>
      <c r="BV41" s="69">
        <v>0.94258534908294678</v>
      </c>
      <c r="BW41" s="69">
        <v>0.94817072153091431</v>
      </c>
      <c r="BX41" s="69">
        <v>0.95515978336334229</v>
      </c>
      <c r="BY41" s="69">
        <v>0.96200186014175415</v>
      </c>
      <c r="BZ41" s="69">
        <v>0.97039777040481567</v>
      </c>
      <c r="CA41" s="69"/>
      <c r="CB41" s="69"/>
    </row>
    <row r="42" spans="2:80" ht="12" customHeight="1" x14ac:dyDescent="0.3">
      <c r="B42" s="64" t="s">
        <v>2</v>
      </c>
      <c r="C42" s="64">
        <v>4.0432652458548546E-3</v>
      </c>
      <c r="D42" s="64"/>
      <c r="E42" s="64">
        <v>4.1856109164655209E-3</v>
      </c>
      <c r="F42" s="64">
        <v>2.8013726696372032E-3</v>
      </c>
      <c r="G42" s="64">
        <v>3.1356548424810171E-3</v>
      </c>
      <c r="H42" s="64">
        <v>2.7504484169185162E-3</v>
      </c>
      <c r="I42" s="64">
        <v>1.4537977986037731E-3</v>
      </c>
      <c r="J42" s="64">
        <v>1.9120140932500362E-3</v>
      </c>
      <c r="K42" s="64">
        <v>1.8147435039281845E-3</v>
      </c>
      <c r="L42" s="64">
        <v>1.4202898601070046E-3</v>
      </c>
      <c r="M42" s="64">
        <v>1.3407322112470865E-3</v>
      </c>
      <c r="N42" s="64"/>
      <c r="O42" s="64">
        <v>1.1054628994315863E-3</v>
      </c>
      <c r="P42" s="64">
        <v>7.3347165016457438E-4</v>
      </c>
      <c r="Q42" s="64">
        <v>7.5677788117900491E-4</v>
      </c>
      <c r="R42" s="64">
        <v>6.3850189326331019E-4</v>
      </c>
      <c r="S42" s="64">
        <v>4.3968288809992373E-4</v>
      </c>
      <c r="T42" s="64"/>
      <c r="U42" s="13"/>
      <c r="V42" s="66" t="s">
        <v>0</v>
      </c>
      <c r="W42" s="68">
        <v>1.4939546817913651E-3</v>
      </c>
      <c r="X42" s="68">
        <v>1.5555109130218625E-3</v>
      </c>
      <c r="Y42" s="68">
        <v>9.4381102826446295E-4</v>
      </c>
      <c r="Z42" s="68">
        <v>2.3830290883779526E-3</v>
      </c>
      <c r="AA42" s="68"/>
      <c r="AB42" s="68"/>
      <c r="AC42" s="68"/>
      <c r="AD42" s="68"/>
      <c r="AE42" s="68"/>
      <c r="AF42" s="68"/>
      <c r="AG42" s="68"/>
      <c r="AH42" s="68"/>
      <c r="AI42" s="68"/>
      <c r="AJ42" s="68"/>
      <c r="AK42" s="68"/>
      <c r="AL42" s="68"/>
      <c r="AM42" s="68"/>
      <c r="AN42" s="68"/>
      <c r="AO42" s="13"/>
      <c r="AP42" s="78" t="s">
        <v>17</v>
      </c>
      <c r="AQ42" s="242">
        <v>0.97223937511444092</v>
      </c>
      <c r="AR42" s="242">
        <v>0.97165924310684204</v>
      </c>
      <c r="AS42" s="242">
        <v>0.99452608823776245</v>
      </c>
      <c r="AT42" s="242">
        <v>0.99212473630905151</v>
      </c>
      <c r="AU42" s="242">
        <v>0.99399548768997192</v>
      </c>
      <c r="AV42" s="242">
        <v>0.99024802446365356</v>
      </c>
      <c r="AW42" s="242">
        <v>0.99464589357376099</v>
      </c>
      <c r="AX42" s="242">
        <v>0.9899788498878479</v>
      </c>
      <c r="AY42" s="242">
        <v>0.98979860544204712</v>
      </c>
      <c r="AZ42" s="242">
        <v>0.9920806884765625</v>
      </c>
      <c r="BA42" s="242">
        <v>0.99243253469467163</v>
      </c>
      <c r="BB42" s="242">
        <v>0.99536395072937012</v>
      </c>
      <c r="BC42" s="242">
        <v>0.99444955587387085</v>
      </c>
      <c r="BD42" s="242">
        <v>0.9958488941192627</v>
      </c>
      <c r="BE42" s="242">
        <v>0.99649816751480103</v>
      </c>
      <c r="BF42" s="242">
        <v>0.99715685844421387</v>
      </c>
      <c r="BG42" s="242">
        <v>0.99695318937301636</v>
      </c>
      <c r="BH42" s="242">
        <v>0.99488496780395508</v>
      </c>
      <c r="BI42" s="13"/>
      <c r="BJ42" s="78" t="s">
        <v>17</v>
      </c>
      <c r="BK42" s="242">
        <v>0.93244355916976929</v>
      </c>
      <c r="BL42" s="242">
        <v>0.94063985347747803</v>
      </c>
      <c r="BM42" s="242">
        <v>0.97519057989120483</v>
      </c>
      <c r="BN42" s="242">
        <v>0.96616590023040771</v>
      </c>
      <c r="BO42" s="242">
        <v>0.97515648603439331</v>
      </c>
      <c r="BP42" s="242">
        <v>0.97609257698059082</v>
      </c>
      <c r="BQ42" s="242">
        <v>0.96264016628265381</v>
      </c>
      <c r="BR42" s="242"/>
      <c r="BS42" s="242">
        <v>0.87129628658294678</v>
      </c>
      <c r="BT42" s="242">
        <v>0.88135045766830444</v>
      </c>
      <c r="BU42" s="242">
        <v>0.89022696018218994</v>
      </c>
      <c r="BV42" s="242">
        <v>0.89282369613647461</v>
      </c>
      <c r="BW42" s="242">
        <v>0.91015046834945679</v>
      </c>
      <c r="BX42" s="242">
        <v>0.90939170122146606</v>
      </c>
      <c r="BY42" s="242">
        <v>0.90611594915390015</v>
      </c>
      <c r="BZ42" s="242">
        <v>0.90863662958145142</v>
      </c>
      <c r="CA42" s="242">
        <v>0.91760903596878052</v>
      </c>
      <c r="CB42" s="242">
        <v>0.92316210269927979</v>
      </c>
    </row>
    <row r="43" spans="2:80" ht="12" customHeight="1" x14ac:dyDescent="0.3">
      <c r="B43" s="64" t="s">
        <v>3</v>
      </c>
      <c r="C43" s="64"/>
      <c r="D43" s="64">
        <v>5.4967454634606838E-3</v>
      </c>
      <c r="E43" s="64"/>
      <c r="F43" s="64"/>
      <c r="G43" s="64">
        <v>5.3212437778711319E-3</v>
      </c>
      <c r="H43" s="64"/>
      <c r="I43" s="64"/>
      <c r="J43" s="64">
        <v>2.4895728565752506E-3</v>
      </c>
      <c r="K43" s="64"/>
      <c r="L43" s="64"/>
      <c r="M43" s="64">
        <v>1.5318338992074132E-3</v>
      </c>
      <c r="N43" s="64"/>
      <c r="O43" s="64">
        <v>1.1067078448832035E-3</v>
      </c>
      <c r="P43" s="64"/>
      <c r="Q43" s="64">
        <v>6.1329901218414307E-3</v>
      </c>
      <c r="R43" s="64"/>
      <c r="S43" s="64">
        <v>1.4213070273399353E-2</v>
      </c>
      <c r="T43" s="64"/>
      <c r="U43" s="13"/>
      <c r="V43" s="64" t="s">
        <v>1</v>
      </c>
      <c r="W43" s="69">
        <v>0.27057114243507385</v>
      </c>
      <c r="X43" s="69">
        <v>0.26203551888465881</v>
      </c>
      <c r="Y43" s="69">
        <v>0.19451150298118591</v>
      </c>
      <c r="Z43" s="69">
        <v>0.25366193056106567</v>
      </c>
      <c r="AA43" s="69">
        <v>5.331551656126976E-3</v>
      </c>
      <c r="AB43" s="69"/>
      <c r="AC43" s="69">
        <v>3.017652197740972E-4</v>
      </c>
      <c r="AD43" s="69">
        <v>4.1879266500473022E-3</v>
      </c>
      <c r="AE43" s="69">
        <v>1.2585071381181479E-3</v>
      </c>
      <c r="AF43" s="69">
        <v>7.7877514995634556E-3</v>
      </c>
      <c r="AG43" s="69">
        <v>3.1619763467460871E-3</v>
      </c>
      <c r="AH43" s="69"/>
      <c r="AI43" s="69">
        <v>2.1840850822627544E-3</v>
      </c>
      <c r="AJ43" s="69"/>
      <c r="AK43" s="69"/>
      <c r="AL43" s="69">
        <v>9.9279196001589298E-4</v>
      </c>
      <c r="AM43" s="69"/>
      <c r="AN43" s="69"/>
      <c r="AO43" s="13"/>
      <c r="AP43" s="185" t="s">
        <v>363</v>
      </c>
      <c r="AQ43" s="243"/>
      <c r="AR43" s="243"/>
      <c r="AS43" s="243"/>
      <c r="AT43" s="243"/>
      <c r="AU43" s="243"/>
      <c r="AV43" s="12"/>
      <c r="AW43" s="244"/>
      <c r="AX43" s="243"/>
      <c r="AY43" s="243"/>
      <c r="AZ43" s="243"/>
      <c r="BA43" s="243"/>
      <c r="BB43" s="243"/>
      <c r="BC43" s="243"/>
      <c r="BD43" s="243"/>
      <c r="BE43" s="243"/>
      <c r="BF43" s="243"/>
      <c r="BG43" s="243"/>
      <c r="BH43" s="243"/>
      <c r="BI43" s="13"/>
      <c r="BJ43" s="185" t="s">
        <v>363</v>
      </c>
      <c r="BK43" s="243"/>
      <c r="BL43" s="243"/>
      <c r="BM43" s="243"/>
      <c r="BN43" s="243"/>
      <c r="BO43" s="243"/>
      <c r="BP43" s="12"/>
      <c r="BQ43" s="244"/>
      <c r="BR43" s="243"/>
      <c r="BS43" s="243"/>
      <c r="BT43" s="243"/>
      <c r="BU43" s="243"/>
      <c r="BV43" s="243"/>
      <c r="BW43" s="243"/>
      <c r="BX43" s="243"/>
      <c r="BY43" s="243"/>
      <c r="BZ43" s="243"/>
      <c r="CA43" s="243"/>
      <c r="CB43" s="243"/>
    </row>
    <row r="44" spans="2:80" ht="12" customHeight="1" x14ac:dyDescent="0.3">
      <c r="B44" s="64" t="s">
        <v>4</v>
      </c>
      <c r="C44" s="64"/>
      <c r="D44" s="64"/>
      <c r="E44" s="64"/>
      <c r="F44" s="64"/>
      <c r="G44" s="64"/>
      <c r="H44" s="64"/>
      <c r="I44" s="64"/>
      <c r="J44" s="64">
        <v>0.13371890783309937</v>
      </c>
      <c r="K44" s="64">
        <v>7.456430047750473E-2</v>
      </c>
      <c r="L44" s="64"/>
      <c r="M44" s="64"/>
      <c r="N44" s="64"/>
      <c r="O44" s="64"/>
      <c r="P44" s="64"/>
      <c r="Q44" s="64"/>
      <c r="R44" s="64"/>
      <c r="S44" s="64"/>
      <c r="T44" s="64"/>
      <c r="V44" s="64" t="s">
        <v>2</v>
      </c>
      <c r="W44" s="69"/>
      <c r="X44" s="69"/>
      <c r="Y44" s="69">
        <v>3.4815671824617311E-5</v>
      </c>
      <c r="Z44" s="69"/>
      <c r="AA44" s="69"/>
      <c r="AB44" s="69"/>
      <c r="AC44" s="69">
        <v>3.0751394660910591E-5</v>
      </c>
      <c r="AD44" s="69"/>
      <c r="AE44" s="69"/>
      <c r="AF44" s="69">
        <v>5.0485963583923876E-5</v>
      </c>
      <c r="AG44" s="69"/>
      <c r="AH44" s="69"/>
      <c r="AI44" s="69"/>
      <c r="AJ44" s="69"/>
      <c r="AK44" s="69">
        <v>3.3481101127108559E-5</v>
      </c>
      <c r="AL44" s="69">
        <v>7.616715447511524E-5</v>
      </c>
      <c r="AM44" s="69"/>
      <c r="AN44" s="69"/>
      <c r="AP44" s="76" t="s">
        <v>0</v>
      </c>
      <c r="AQ44" s="68">
        <v>0.99698328971862793</v>
      </c>
      <c r="AR44" s="68">
        <v>0.99919593334197998</v>
      </c>
      <c r="AS44" s="68">
        <v>0.99966257810592651</v>
      </c>
      <c r="AT44" s="68">
        <v>0.99628949165344238</v>
      </c>
      <c r="AU44" s="68">
        <v>0.99890565872192383</v>
      </c>
      <c r="AV44" s="68">
        <v>0.99794995784759521</v>
      </c>
      <c r="AW44" s="68">
        <v>0.99861067533493042</v>
      </c>
      <c r="AX44" s="68">
        <v>0.99980616569519043</v>
      </c>
      <c r="AY44" s="68">
        <v>0.9995197057723999</v>
      </c>
      <c r="AZ44" s="68">
        <v>0.99958699941635132</v>
      </c>
      <c r="BA44" s="68">
        <v>0.99995642900466919</v>
      </c>
      <c r="BB44" s="68">
        <v>0.99930500984191895</v>
      </c>
      <c r="BC44" s="68">
        <v>0.99916356801986694</v>
      </c>
      <c r="BD44" s="68">
        <v>0.9988778829574585</v>
      </c>
      <c r="BE44" s="68">
        <v>0.99947667121887207</v>
      </c>
      <c r="BF44" s="68">
        <v>0.99925130605697632</v>
      </c>
      <c r="BG44" s="68">
        <v>0.99942725896835327</v>
      </c>
      <c r="BH44" s="68">
        <v>0.99906426668167114</v>
      </c>
      <c r="BJ44" s="76" t="s">
        <v>0</v>
      </c>
      <c r="BK44" s="68">
        <v>0.97870361804962158</v>
      </c>
      <c r="BL44" s="68">
        <v>0.98857724666595459</v>
      </c>
      <c r="BM44" s="68">
        <v>0.9892922043800354</v>
      </c>
      <c r="BN44" s="68">
        <v>0.98024016618728638</v>
      </c>
      <c r="BO44" s="68">
        <v>0.98182505369186401</v>
      </c>
      <c r="BP44" s="68">
        <v>0.98661071062088013</v>
      </c>
      <c r="BQ44" s="68">
        <v>0.98473364114761353</v>
      </c>
      <c r="BR44" s="68">
        <v>0.9873652458190918</v>
      </c>
      <c r="BS44" s="68">
        <v>0.98673403263092041</v>
      </c>
      <c r="BT44" s="68">
        <v>0.99307245016098022</v>
      </c>
      <c r="BU44" s="68">
        <v>0.99162697792053223</v>
      </c>
      <c r="BV44" s="68">
        <v>0.98958444595336914</v>
      </c>
      <c r="BW44" s="68">
        <v>0.98959642648696899</v>
      </c>
      <c r="BX44" s="68">
        <v>0.98836600780487061</v>
      </c>
      <c r="BY44" s="68">
        <v>0.98574960231781006</v>
      </c>
      <c r="BZ44" s="68">
        <v>0.98927497863769531</v>
      </c>
      <c r="CA44" s="68">
        <v>0.98643934726715088</v>
      </c>
      <c r="CB44" s="68">
        <v>0.9842381477355957</v>
      </c>
    </row>
    <row r="45" spans="2:80" ht="12" customHeight="1" x14ac:dyDescent="0.3">
      <c r="B45" s="64" t="s">
        <v>5</v>
      </c>
      <c r="C45" s="64"/>
      <c r="D45" s="64"/>
      <c r="E45" s="64"/>
      <c r="F45" s="64">
        <v>2.6962997391819954E-2</v>
      </c>
      <c r="G45" s="64"/>
      <c r="H45" s="64"/>
      <c r="I45" s="64"/>
      <c r="J45" s="64"/>
      <c r="K45" s="64"/>
      <c r="L45" s="64"/>
      <c r="M45" s="64"/>
      <c r="N45" s="64"/>
      <c r="O45" s="64"/>
      <c r="P45" s="64"/>
      <c r="Q45" s="64"/>
      <c r="R45" s="64"/>
      <c r="S45" s="64"/>
      <c r="T45" s="64"/>
      <c r="V45" s="64" t="s">
        <v>3</v>
      </c>
      <c r="W45" s="69"/>
      <c r="X45" s="69">
        <v>3.8930997252464294E-2</v>
      </c>
      <c r="Y45" s="69"/>
      <c r="Z45" s="69"/>
      <c r="AA45" s="69">
        <v>3.6972325295209885E-2</v>
      </c>
      <c r="AB45" s="69"/>
      <c r="AC45" s="69"/>
      <c r="AD45" s="69">
        <v>3.4387443214654922E-2</v>
      </c>
      <c r="AE45" s="69"/>
      <c r="AF45" s="69"/>
      <c r="AG45" s="69">
        <v>3.690280020236969E-2</v>
      </c>
      <c r="AH45" s="69"/>
      <c r="AI45" s="69">
        <v>2.8692279011011124E-2</v>
      </c>
      <c r="AJ45" s="69"/>
      <c r="AK45" s="69">
        <v>1.9688364118337631E-2</v>
      </c>
      <c r="AL45" s="69"/>
      <c r="AM45" s="69">
        <v>2.0147459581494331E-2</v>
      </c>
      <c r="AN45" s="69"/>
      <c r="AP45" s="77" t="s">
        <v>1</v>
      </c>
      <c r="AQ45" s="69">
        <v>0.94621270895004272</v>
      </c>
      <c r="AR45" s="69">
        <v>0.94385367631912231</v>
      </c>
      <c r="AS45" s="69">
        <v>0.93671232461929321</v>
      </c>
      <c r="AT45" s="69">
        <v>0.92551332712173462</v>
      </c>
      <c r="AU45" s="69">
        <v>0.93712127208709717</v>
      </c>
      <c r="AV45" s="69"/>
      <c r="AW45" s="69">
        <v>0.95784705877304077</v>
      </c>
      <c r="AX45" s="69">
        <v>0.92877030372619629</v>
      </c>
      <c r="AY45" s="69">
        <v>0.9091651439666748</v>
      </c>
      <c r="AZ45" s="69">
        <v>0.92479968070983887</v>
      </c>
      <c r="BA45" s="69">
        <v>0.90677016973495483</v>
      </c>
      <c r="BB45" s="69"/>
      <c r="BC45" s="69">
        <v>0.89070802927017212</v>
      </c>
      <c r="BD45" s="69">
        <v>0.95268243551254272</v>
      </c>
      <c r="BE45" s="69">
        <v>0.93010812997817993</v>
      </c>
      <c r="BF45" s="69">
        <v>0.92879843711853027</v>
      </c>
      <c r="BG45" s="69">
        <v>0.89941424131393433</v>
      </c>
      <c r="BH45" s="69"/>
      <c r="BJ45" s="77" t="s">
        <v>1</v>
      </c>
      <c r="BK45" s="69">
        <v>0.67221337556838989</v>
      </c>
      <c r="BL45" s="69">
        <v>0.69981592893600464</v>
      </c>
      <c r="BM45" s="69">
        <v>0.69756978750228882</v>
      </c>
      <c r="BN45" s="69">
        <v>0.67403686046600342</v>
      </c>
      <c r="BO45" s="69">
        <v>0.66977983713150024</v>
      </c>
      <c r="BP45" s="69"/>
      <c r="BQ45" s="69">
        <v>0.71905487775802612</v>
      </c>
      <c r="BR45" s="69">
        <v>0.67219024896621704</v>
      </c>
      <c r="BS45" s="69">
        <v>0.63617426156997681</v>
      </c>
      <c r="BT45" s="69">
        <v>0.68756026029586792</v>
      </c>
      <c r="BU45" s="69">
        <v>0.67805343866348267</v>
      </c>
      <c r="BV45" s="69"/>
      <c r="BW45" s="69">
        <v>0.69656014442443848</v>
      </c>
      <c r="BX45" s="69">
        <v>0.64704453945159912</v>
      </c>
      <c r="BY45" s="69">
        <v>0.69941252470016479</v>
      </c>
      <c r="BZ45" s="69">
        <v>0.64968091249465942</v>
      </c>
      <c r="CA45" s="69">
        <v>0.69046235084533691</v>
      </c>
      <c r="CB45" s="69"/>
    </row>
    <row r="46" spans="2:80" ht="12" customHeight="1" x14ac:dyDescent="0.3">
      <c r="B46" s="64" t="s">
        <v>7</v>
      </c>
      <c r="C46" s="64"/>
      <c r="D46" s="64"/>
      <c r="E46" s="64">
        <v>0.172607421875</v>
      </c>
      <c r="F46" s="64">
        <v>0.15318042039871216</v>
      </c>
      <c r="G46" s="64">
        <v>0.1689504086971283</v>
      </c>
      <c r="H46" s="64"/>
      <c r="I46" s="64">
        <v>0.12773354351520538</v>
      </c>
      <c r="J46" s="64">
        <v>0.10240235924720764</v>
      </c>
      <c r="K46" s="64">
        <v>0.12010634690523148</v>
      </c>
      <c r="L46" s="64">
        <v>9.8396472632884979E-2</v>
      </c>
      <c r="M46" s="64">
        <v>9.6512243151664734E-2</v>
      </c>
      <c r="N46" s="64">
        <v>7.9445064067840576E-2</v>
      </c>
      <c r="O46" s="64">
        <v>5.7986989617347717E-2</v>
      </c>
      <c r="P46" s="64">
        <v>5.3348705172538757E-2</v>
      </c>
      <c r="Q46" s="64">
        <v>6.6209934651851654E-2</v>
      </c>
      <c r="R46" s="64">
        <v>7.3653265833854675E-2</v>
      </c>
      <c r="S46" s="64">
        <v>6.4445570111274719E-2</v>
      </c>
      <c r="T46" s="64">
        <v>6.0323800891637802E-2</v>
      </c>
      <c r="U46" s="13"/>
      <c r="V46" s="64" t="s">
        <v>4</v>
      </c>
      <c r="W46" s="69">
        <v>7.773309201002121E-2</v>
      </c>
      <c r="X46" s="69">
        <v>7.6857469975948334E-2</v>
      </c>
      <c r="Y46" s="69">
        <v>9.2664286494255066E-2</v>
      </c>
      <c r="Z46" s="69"/>
      <c r="AA46" s="69"/>
      <c r="AB46" s="69"/>
      <c r="AC46" s="69"/>
      <c r="AD46" s="69">
        <v>1.1556805111467838E-3</v>
      </c>
      <c r="AE46" s="69">
        <v>3.1624018447473645E-4</v>
      </c>
      <c r="AF46" s="69">
        <v>8.9807299445965327E-6</v>
      </c>
      <c r="AG46" s="69">
        <v>7.6353229815140367E-4</v>
      </c>
      <c r="AH46" s="69">
        <v>1.0723397135734558E-2</v>
      </c>
      <c r="AI46" s="69">
        <v>4.6090083196759224E-4</v>
      </c>
      <c r="AJ46" s="69">
        <v>8.0884397902991623E-5</v>
      </c>
      <c r="AK46" s="69">
        <v>8.2441355334594846E-4</v>
      </c>
      <c r="AL46" s="69">
        <v>5.043685669079423E-4</v>
      </c>
      <c r="AM46" s="69">
        <v>2.7002216666005552E-4</v>
      </c>
      <c r="AN46" s="69"/>
      <c r="AO46" s="13"/>
      <c r="AP46" s="77" t="s">
        <v>2</v>
      </c>
      <c r="AQ46" s="69">
        <v>0.99912762641906738</v>
      </c>
      <c r="AR46" s="69"/>
      <c r="AS46" s="69">
        <v>0.99888503551483154</v>
      </c>
      <c r="AT46" s="69">
        <v>0.99932652711868286</v>
      </c>
      <c r="AU46" s="69">
        <v>0.99799799919128418</v>
      </c>
      <c r="AV46" s="69">
        <v>0.99825078248977661</v>
      </c>
      <c r="AW46" s="69">
        <v>0.99873673915863037</v>
      </c>
      <c r="AX46" s="69">
        <v>0.99917906522750854</v>
      </c>
      <c r="AY46" s="69">
        <v>0.99877405166625977</v>
      </c>
      <c r="AZ46" s="69">
        <v>0.99898719787597656</v>
      </c>
      <c r="BA46" s="69">
        <v>0.99853205680847168</v>
      </c>
      <c r="BB46" s="69"/>
      <c r="BC46" s="69">
        <v>0.99859648942947388</v>
      </c>
      <c r="BD46" s="69">
        <v>0.99898231029510498</v>
      </c>
      <c r="BE46" s="69">
        <v>0.99880146980285645</v>
      </c>
      <c r="BF46" s="69">
        <v>0.99877983331680298</v>
      </c>
      <c r="BG46" s="69">
        <v>0.99745333194732666</v>
      </c>
      <c r="BH46" s="69"/>
      <c r="BI46" s="13"/>
      <c r="BJ46" s="77" t="s">
        <v>2</v>
      </c>
      <c r="BK46" s="69">
        <v>0.89881789684295654</v>
      </c>
      <c r="BL46" s="69"/>
      <c r="BM46" s="69">
        <v>0.89244163036346436</v>
      </c>
      <c r="BN46" s="69">
        <v>0.90003663301467896</v>
      </c>
      <c r="BO46" s="69">
        <v>0.89135384559631348</v>
      </c>
      <c r="BP46" s="69">
        <v>0.88905817270278931</v>
      </c>
      <c r="BQ46" s="69">
        <v>0.89154160022735596</v>
      </c>
      <c r="BR46" s="69">
        <v>0.89528632164001465</v>
      </c>
      <c r="BS46" s="69">
        <v>0.89982879161834717</v>
      </c>
      <c r="BT46" s="69">
        <v>0.8969571590423584</v>
      </c>
      <c r="BU46" s="69">
        <v>0.88661384582519531</v>
      </c>
      <c r="BV46" s="69"/>
      <c r="BW46" s="69">
        <v>0.90436655282974243</v>
      </c>
      <c r="BX46" s="69">
        <v>0.90187299251556396</v>
      </c>
      <c r="BY46" s="69">
        <v>0.89298027753829956</v>
      </c>
      <c r="BZ46" s="69">
        <v>0.87259596586227417</v>
      </c>
      <c r="CA46" s="69">
        <v>0.91986584663391113</v>
      </c>
      <c r="CB46" s="69"/>
    </row>
    <row r="47" spans="2:80" ht="12" customHeight="1" x14ac:dyDescent="0.3">
      <c r="B47" s="64" t="s">
        <v>8</v>
      </c>
      <c r="C47" s="64"/>
      <c r="D47" s="64">
        <v>0.44663524627685547</v>
      </c>
      <c r="E47" s="64"/>
      <c r="F47" s="64"/>
      <c r="G47" s="64"/>
      <c r="H47" s="64">
        <v>0.37027910351753235</v>
      </c>
      <c r="I47" s="64"/>
      <c r="J47" s="64">
        <v>0.33799731731414795</v>
      </c>
      <c r="K47" s="64"/>
      <c r="L47" s="64"/>
      <c r="M47" s="64"/>
      <c r="N47" s="64">
        <v>0.33831983804702759</v>
      </c>
      <c r="O47" s="64">
        <v>0.36645552515983582</v>
      </c>
      <c r="P47" s="64">
        <v>0.30647790431976318</v>
      </c>
      <c r="Q47" s="64">
        <v>0.31537303328514099</v>
      </c>
      <c r="R47" s="64">
        <v>0.28423267602920532</v>
      </c>
      <c r="S47" s="64">
        <v>0.25904268026351929</v>
      </c>
      <c r="T47" s="64">
        <v>0.25152790546417236</v>
      </c>
      <c r="V47" s="64" t="s">
        <v>5</v>
      </c>
      <c r="W47" s="69"/>
      <c r="X47" s="69">
        <v>6.9002987584099174E-4</v>
      </c>
      <c r="Y47" s="69">
        <v>1.9878996536135674E-3</v>
      </c>
      <c r="Z47" s="69"/>
      <c r="AA47" s="69">
        <v>8.871349273249507E-4</v>
      </c>
      <c r="AB47" s="69">
        <v>1.7777823377400637E-3</v>
      </c>
      <c r="AC47" s="69">
        <v>7.1046274388208985E-4</v>
      </c>
      <c r="AD47" s="69"/>
      <c r="AE47" s="69">
        <v>7.7819975558668375E-4</v>
      </c>
      <c r="AF47" s="69"/>
      <c r="AG47" s="69">
        <v>2.2943324875086546E-3</v>
      </c>
      <c r="AH47" s="69"/>
      <c r="AI47" s="69"/>
      <c r="AJ47" s="69">
        <v>1.8611893756315112E-3</v>
      </c>
      <c r="AK47" s="69">
        <v>1.4604524476453662E-3</v>
      </c>
      <c r="AL47" s="69">
        <v>6.3588737975805998E-4</v>
      </c>
      <c r="AM47" s="69">
        <v>8.8113307720050216E-4</v>
      </c>
      <c r="AN47" s="69">
        <v>2.1579395979642868E-3</v>
      </c>
      <c r="AP47" s="77" t="s">
        <v>3</v>
      </c>
      <c r="AQ47" s="69"/>
      <c r="AR47" s="69">
        <v>0.9820367693901062</v>
      </c>
      <c r="AS47" s="69"/>
      <c r="AT47" s="69"/>
      <c r="AU47" s="69">
        <v>0.98678880929946899</v>
      </c>
      <c r="AV47" s="69"/>
      <c r="AW47" s="69"/>
      <c r="AX47" s="69">
        <v>0.98648560047149658</v>
      </c>
      <c r="AY47" s="69"/>
      <c r="AZ47" s="69"/>
      <c r="BA47" s="69">
        <v>0.99002069234848022</v>
      </c>
      <c r="BB47" s="69"/>
      <c r="BC47" s="69">
        <v>0.98687750101089478</v>
      </c>
      <c r="BD47" s="69"/>
      <c r="BE47" s="69">
        <v>0.99317282438278198</v>
      </c>
      <c r="BF47" s="69"/>
      <c r="BG47" s="69">
        <v>0.99376088380813599</v>
      </c>
      <c r="BH47" s="69"/>
      <c r="BJ47" s="77" t="s">
        <v>3</v>
      </c>
      <c r="BK47" s="69"/>
      <c r="BL47" s="69">
        <v>0.992573082447052</v>
      </c>
      <c r="BM47" s="69"/>
      <c r="BN47" s="69"/>
      <c r="BO47" s="69">
        <v>0.99235314130783081</v>
      </c>
      <c r="BP47" s="69"/>
      <c r="BQ47" s="69"/>
      <c r="BR47" s="69">
        <v>0.99665743112564087</v>
      </c>
      <c r="BS47" s="69"/>
      <c r="BT47" s="69"/>
      <c r="BU47" s="69">
        <v>0.99578577280044556</v>
      </c>
      <c r="BV47" s="69"/>
      <c r="BW47" s="69">
        <v>0.99799418449401855</v>
      </c>
      <c r="BX47" s="69"/>
      <c r="BY47" s="69">
        <v>0.99849319458007813</v>
      </c>
      <c r="BZ47" s="69"/>
      <c r="CA47" s="69">
        <v>0.99842852354049683</v>
      </c>
      <c r="CB47" s="69"/>
    </row>
    <row r="48" spans="2:80" ht="12" customHeight="1" x14ac:dyDescent="0.3">
      <c r="B48" s="64" t="s">
        <v>11</v>
      </c>
      <c r="C48" s="64"/>
      <c r="D48" s="64"/>
      <c r="E48" s="64"/>
      <c r="F48" s="64"/>
      <c r="G48" s="64"/>
      <c r="H48" s="64"/>
      <c r="I48" s="64"/>
      <c r="J48" s="64"/>
      <c r="K48" s="64"/>
      <c r="L48" s="64">
        <v>8.1171974539756775E-2</v>
      </c>
      <c r="M48" s="64"/>
      <c r="N48" s="64">
        <v>7.5830154120922089E-2</v>
      </c>
      <c r="O48" s="64"/>
      <c r="P48" s="64">
        <v>5.4065458476543427E-2</v>
      </c>
      <c r="Q48" s="64"/>
      <c r="R48" s="64">
        <v>4.5223761349916458E-2</v>
      </c>
      <c r="S48" s="64"/>
      <c r="T48" s="64"/>
      <c r="U48" s="13"/>
      <c r="V48" s="64" t="s">
        <v>6</v>
      </c>
      <c r="W48" s="69"/>
      <c r="X48" s="69">
        <v>2.2683795541524887E-3</v>
      </c>
      <c r="Y48" s="69">
        <v>6.8767145276069641E-3</v>
      </c>
      <c r="Z48" s="69">
        <v>9.4511816278100014E-3</v>
      </c>
      <c r="AA48" s="69">
        <v>1.4433030039072037E-2</v>
      </c>
      <c r="AB48" s="69">
        <v>1.2128666043281555E-2</v>
      </c>
      <c r="AC48" s="69">
        <v>8.0688642337918282E-3</v>
      </c>
      <c r="AD48" s="69">
        <v>1.2987012974917889E-2</v>
      </c>
      <c r="AE48" s="69">
        <v>8.3359209820628166E-3</v>
      </c>
      <c r="AF48" s="69">
        <v>4.8747244291007519E-3</v>
      </c>
      <c r="AG48" s="69">
        <v>3.7612516898661852E-3</v>
      </c>
      <c r="AH48" s="69">
        <v>1.3343092985451221E-2</v>
      </c>
      <c r="AI48" s="69">
        <v>1.2097252532839775E-2</v>
      </c>
      <c r="AJ48" s="69">
        <v>1.2891549617052078E-2</v>
      </c>
      <c r="AK48" s="69">
        <v>1.024296972900629E-2</v>
      </c>
      <c r="AL48" s="69">
        <v>7.2322390042245388E-3</v>
      </c>
      <c r="AM48" s="69">
        <v>3.4535469021648169E-3</v>
      </c>
      <c r="AN48" s="69">
        <v>1.2850507162511349E-2</v>
      </c>
      <c r="AO48" s="13"/>
      <c r="AP48" s="77" t="s">
        <v>4</v>
      </c>
      <c r="AQ48" s="69">
        <v>0.99473541975021362</v>
      </c>
      <c r="AR48" s="69">
        <v>0.99247276782989502</v>
      </c>
      <c r="AS48" s="69">
        <v>0.97408002614974976</v>
      </c>
      <c r="AT48" s="69"/>
      <c r="AU48" s="69"/>
      <c r="AV48" s="69"/>
      <c r="AW48" s="69"/>
      <c r="AX48" s="69">
        <v>0.98200094699859619</v>
      </c>
      <c r="AY48" s="69">
        <v>0.98700845241546631</v>
      </c>
      <c r="AZ48" s="69">
        <v>0.98438352346420288</v>
      </c>
      <c r="BA48" s="69">
        <v>0.98480331897735596</v>
      </c>
      <c r="BB48" s="69">
        <v>0.97700017690658569</v>
      </c>
      <c r="BC48" s="69">
        <v>0.97264569997787476</v>
      </c>
      <c r="BD48" s="69">
        <v>0.97917008399963379</v>
      </c>
      <c r="BE48" s="69">
        <v>0.9724193811416626</v>
      </c>
      <c r="BF48" s="69">
        <v>0.97150719165802002</v>
      </c>
      <c r="BG48" s="69">
        <v>0.9723438024520874</v>
      </c>
      <c r="BH48" s="69"/>
      <c r="BI48" s="13"/>
      <c r="BJ48" s="77" t="s">
        <v>4</v>
      </c>
      <c r="BK48" s="69">
        <v>0.99407660961151123</v>
      </c>
      <c r="BL48" s="69">
        <v>0.99606794118881226</v>
      </c>
      <c r="BM48" s="69">
        <v>0.97239857912063599</v>
      </c>
      <c r="BN48" s="69"/>
      <c r="BO48" s="69"/>
      <c r="BP48" s="69"/>
      <c r="BQ48" s="69"/>
      <c r="BR48" s="69">
        <v>0.92906415462493896</v>
      </c>
      <c r="BS48" s="69">
        <v>0.90652251243591309</v>
      </c>
      <c r="BT48" s="69">
        <v>0.92500913143157959</v>
      </c>
      <c r="BU48" s="69">
        <v>0.91235005855560303</v>
      </c>
      <c r="BV48" s="69">
        <v>0.92289304733276367</v>
      </c>
      <c r="BW48" s="69">
        <v>0.92596197128295898</v>
      </c>
      <c r="BX48" s="69">
        <v>0.92242586612701416</v>
      </c>
      <c r="BY48" s="69">
        <v>0.93558400869369507</v>
      </c>
      <c r="BZ48" s="69">
        <v>0.93373578786849976</v>
      </c>
      <c r="CA48" s="69">
        <v>0.93192744255065918</v>
      </c>
      <c r="CB48" s="69"/>
    </row>
    <row r="49" spans="2:80" ht="12" customHeight="1" x14ac:dyDescent="0.3">
      <c r="B49" s="64" t="s">
        <v>12</v>
      </c>
      <c r="C49" s="64"/>
      <c r="D49" s="64"/>
      <c r="E49" s="64">
        <v>0.50196868181228638</v>
      </c>
      <c r="F49" s="64"/>
      <c r="G49" s="64"/>
      <c r="H49" s="64"/>
      <c r="I49" s="64">
        <v>0.652382493019104</v>
      </c>
      <c r="J49" s="64"/>
      <c r="K49" s="64"/>
      <c r="L49" s="64"/>
      <c r="M49" s="64"/>
      <c r="N49" s="64"/>
      <c r="O49" s="64"/>
      <c r="P49" s="64"/>
      <c r="Q49" s="64"/>
      <c r="R49" s="64"/>
      <c r="S49" s="64"/>
      <c r="T49" s="64"/>
      <c r="U49" s="13"/>
      <c r="V49" s="64" t="s">
        <v>7</v>
      </c>
      <c r="W49" s="69"/>
      <c r="X49" s="69"/>
      <c r="Y49" s="69"/>
      <c r="Z49" s="69"/>
      <c r="AA49" s="69"/>
      <c r="AB49" s="69"/>
      <c r="AC49" s="69">
        <v>1.7187677323818207E-2</v>
      </c>
      <c r="AD49" s="69"/>
      <c r="AE49" s="69"/>
      <c r="AF49" s="69">
        <v>1.4974681660532951E-2</v>
      </c>
      <c r="AG49" s="69">
        <v>2.1321794018149376E-2</v>
      </c>
      <c r="AH49" s="69">
        <v>1.6143720597028732E-2</v>
      </c>
      <c r="AI49" s="69">
        <v>1.265726238489151E-2</v>
      </c>
      <c r="AJ49" s="69">
        <v>1.2902392074465752E-2</v>
      </c>
      <c r="AK49" s="69">
        <v>1.260808389633894E-2</v>
      </c>
      <c r="AL49" s="69">
        <v>1.9715376198291779E-2</v>
      </c>
      <c r="AM49" s="69">
        <v>1.5579512342810631E-2</v>
      </c>
      <c r="AN49" s="69">
        <v>1.2116609141230583E-2</v>
      </c>
      <c r="AO49" s="13"/>
      <c r="AP49" s="77" t="s">
        <v>5</v>
      </c>
      <c r="AQ49" s="69"/>
      <c r="AR49" s="69"/>
      <c r="AS49" s="69">
        <v>0.98418432474136353</v>
      </c>
      <c r="AT49" s="69">
        <v>0.98006784915924072</v>
      </c>
      <c r="AU49" s="69">
        <v>0.99132746458053589</v>
      </c>
      <c r="AV49" s="69"/>
      <c r="AW49" s="69">
        <v>0.98346972465515137</v>
      </c>
      <c r="AX49" s="69">
        <v>0.99225938320159912</v>
      </c>
      <c r="AY49" s="69">
        <v>0.99471062421798706</v>
      </c>
      <c r="AZ49" s="69">
        <v>0.9893835186958313</v>
      </c>
      <c r="BA49" s="69">
        <v>0.99087172746658325</v>
      </c>
      <c r="BB49" s="69">
        <v>0.98507571220397949</v>
      </c>
      <c r="BC49" s="69">
        <v>0.98938333988189697</v>
      </c>
      <c r="BD49" s="69">
        <v>0.9921308159828186</v>
      </c>
      <c r="BE49" s="69">
        <v>0.99268388748168945</v>
      </c>
      <c r="BF49" s="69">
        <v>0.99405580759048462</v>
      </c>
      <c r="BG49" s="69">
        <v>0.99086672067642212</v>
      </c>
      <c r="BH49" s="69">
        <v>0.9922783374786377</v>
      </c>
      <c r="BI49" s="13"/>
      <c r="BJ49" s="77" t="s">
        <v>5</v>
      </c>
      <c r="BK49" s="69"/>
      <c r="BL49" s="69">
        <v>0.98913472890853882</v>
      </c>
      <c r="BM49" s="69">
        <v>0.98694628477096558</v>
      </c>
      <c r="BN49" s="69">
        <v>0.99551290273666382</v>
      </c>
      <c r="BO49" s="69">
        <v>0.99248349666595459</v>
      </c>
      <c r="BP49" s="69">
        <v>0.99621182680130005</v>
      </c>
      <c r="BQ49" s="69">
        <v>0.99714231491088867</v>
      </c>
      <c r="BR49" s="69">
        <v>0.99748110771179199</v>
      </c>
      <c r="BS49" s="69">
        <v>0.99722862243652344</v>
      </c>
      <c r="BT49" s="69">
        <v>0.99837964773178101</v>
      </c>
      <c r="BU49" s="69">
        <v>0.9989703893661499</v>
      </c>
      <c r="BV49" s="69">
        <v>0.99060976505279541</v>
      </c>
      <c r="BW49" s="69">
        <v>0.99539411067962646</v>
      </c>
      <c r="BX49" s="69">
        <v>0.99612134695053101</v>
      </c>
      <c r="BY49" s="69">
        <v>0.99473088979721069</v>
      </c>
      <c r="BZ49" s="69">
        <v>0.99824851751327515</v>
      </c>
      <c r="CA49" s="69">
        <v>0.99736505746841431</v>
      </c>
      <c r="CB49" s="69">
        <v>0.99684768915176392</v>
      </c>
    </row>
    <row r="50" spans="2:80" ht="12" customHeight="1" x14ac:dyDescent="0.3">
      <c r="B50" s="64" t="s">
        <v>14</v>
      </c>
      <c r="C50" s="64"/>
      <c r="D50" s="64">
        <v>0.21268245577812195</v>
      </c>
      <c r="E50" s="64">
        <v>0.20740211009979248</v>
      </c>
      <c r="F50" s="64"/>
      <c r="G50" s="64"/>
      <c r="H50" s="64">
        <v>0.1878841370344162</v>
      </c>
      <c r="I50" s="64">
        <v>0.16441205143928528</v>
      </c>
      <c r="J50" s="64">
        <v>0.16046144068241119</v>
      </c>
      <c r="K50" s="64">
        <v>0.16918729245662689</v>
      </c>
      <c r="L50" s="64">
        <v>0.16348578035831451</v>
      </c>
      <c r="M50" s="64">
        <v>0.13503916561603546</v>
      </c>
      <c r="N50" s="64">
        <v>0.13059042394161224</v>
      </c>
      <c r="O50" s="64">
        <v>0.12516695261001587</v>
      </c>
      <c r="P50" s="64">
        <v>0.12003728747367859</v>
      </c>
      <c r="Q50" s="64">
        <v>0.11232380568981171</v>
      </c>
      <c r="R50" s="64">
        <v>0.10859369486570358</v>
      </c>
      <c r="S50" s="64">
        <v>0.10634131729602814</v>
      </c>
      <c r="T50" s="64">
        <v>9.7343139350414276E-2</v>
      </c>
      <c r="U50" s="13"/>
      <c r="V50" s="64" t="s">
        <v>8</v>
      </c>
      <c r="W50" s="69"/>
      <c r="X50" s="69">
        <v>1.4994570054113865E-2</v>
      </c>
      <c r="Y50" s="69"/>
      <c r="Z50" s="69"/>
      <c r="AA50" s="69"/>
      <c r="AB50" s="69">
        <v>3.4644950181245804E-2</v>
      </c>
      <c r="AC50" s="69"/>
      <c r="AD50" s="69">
        <v>5.8119478635489941E-3</v>
      </c>
      <c r="AE50" s="69"/>
      <c r="AF50" s="69"/>
      <c r="AG50" s="69"/>
      <c r="AH50" s="69"/>
      <c r="AI50" s="69"/>
      <c r="AJ50" s="69">
        <v>5.3926743566989899E-3</v>
      </c>
      <c r="AK50" s="69">
        <v>1.1476145591586828E-3</v>
      </c>
      <c r="AL50" s="69">
        <v>4.5999437570571899E-3</v>
      </c>
      <c r="AM50" s="69">
        <v>1.6612238250672817E-3</v>
      </c>
      <c r="AN50" s="69">
        <v>4.3806419707834721E-3</v>
      </c>
      <c r="AO50" s="13"/>
      <c r="AP50" s="77" t="s">
        <v>6</v>
      </c>
      <c r="AQ50" s="69"/>
      <c r="AR50" s="69">
        <v>0.87049233913421631</v>
      </c>
      <c r="AS50" s="69">
        <v>0.84568440914154053</v>
      </c>
      <c r="AT50" s="69">
        <v>0.87828463315963745</v>
      </c>
      <c r="AU50" s="69">
        <v>0.85609793663024902</v>
      </c>
      <c r="AV50" s="69">
        <v>0.86502957344055176</v>
      </c>
      <c r="AW50" s="69">
        <v>0.84782540798187256</v>
      </c>
      <c r="AX50" s="69">
        <v>0.86289405822753906</v>
      </c>
      <c r="AY50" s="69">
        <v>0.8866199254989624</v>
      </c>
      <c r="AZ50" s="69">
        <v>0.87095296382904053</v>
      </c>
      <c r="BA50" s="69">
        <v>0.88485610485076904</v>
      </c>
      <c r="BB50" s="69">
        <v>0.87679880857467651</v>
      </c>
      <c r="BC50" s="69">
        <v>0.86966890096664429</v>
      </c>
      <c r="BD50" s="69">
        <v>0.86595380306243896</v>
      </c>
      <c r="BE50" s="69">
        <v>0.85385435819625854</v>
      </c>
      <c r="BF50" s="69">
        <v>0.85536956787109375</v>
      </c>
      <c r="BG50" s="69">
        <v>0.86821192502975464</v>
      </c>
      <c r="BH50" s="69">
        <v>0.88255083560943604</v>
      </c>
      <c r="BI50" s="13"/>
      <c r="BJ50" s="77" t="s">
        <v>6</v>
      </c>
      <c r="BK50" s="69"/>
      <c r="BL50" s="69">
        <v>0.97656750679016113</v>
      </c>
      <c r="BM50" s="69">
        <v>0.97351104021072388</v>
      </c>
      <c r="BN50" s="69">
        <v>0.98290544748306274</v>
      </c>
      <c r="BO50" s="69">
        <v>0.97144919633865356</v>
      </c>
      <c r="BP50" s="69">
        <v>0.97685617208480835</v>
      </c>
      <c r="BQ50" s="69">
        <v>0.97374147176742554</v>
      </c>
      <c r="BR50" s="69">
        <v>0.97705429792404175</v>
      </c>
      <c r="BS50" s="69">
        <v>0.98227792978286743</v>
      </c>
      <c r="BT50" s="69">
        <v>0.96771889925003052</v>
      </c>
      <c r="BU50" s="69">
        <v>0.98105925321578979</v>
      </c>
      <c r="BV50" s="69">
        <v>0.97768205404281616</v>
      </c>
      <c r="BW50" s="69">
        <v>0.9830402135848999</v>
      </c>
      <c r="BX50" s="69">
        <v>0.97938781976699829</v>
      </c>
      <c r="BY50" s="69">
        <v>0.97946757078170776</v>
      </c>
      <c r="BZ50" s="69">
        <v>0.97944611310958862</v>
      </c>
      <c r="CA50" s="69">
        <v>0.98469513654708862</v>
      </c>
      <c r="CB50" s="69">
        <v>0.98559689521789551</v>
      </c>
    </row>
    <row r="51" spans="2:80" ht="12" customHeight="1" x14ac:dyDescent="0.3">
      <c r="B51" s="64" t="s">
        <v>15</v>
      </c>
      <c r="C51" s="64">
        <v>0.14559008181095123</v>
      </c>
      <c r="D51" s="64"/>
      <c r="E51" s="64">
        <v>0.15712185204029083</v>
      </c>
      <c r="F51" s="64">
        <v>0.12491370737552643</v>
      </c>
      <c r="G51" s="64">
        <v>0.10892403870820999</v>
      </c>
      <c r="H51" s="64">
        <v>0.13675342500209808</v>
      </c>
      <c r="I51" s="64">
        <v>0.10979416221380234</v>
      </c>
      <c r="J51" s="64">
        <v>0.1332385241985321</v>
      </c>
      <c r="K51" s="64">
        <v>0.10678830742835999</v>
      </c>
      <c r="L51" s="64">
        <v>0.1203724667429924</v>
      </c>
      <c r="M51" s="64">
        <v>8.8280744850635529E-2</v>
      </c>
      <c r="N51" s="64">
        <v>9.662202000617981E-2</v>
      </c>
      <c r="O51" s="64">
        <v>8.3107016980648041E-2</v>
      </c>
      <c r="P51" s="64">
        <v>8.827190101146698E-2</v>
      </c>
      <c r="Q51" s="64">
        <v>9.7890265285968781E-2</v>
      </c>
      <c r="R51" s="64">
        <v>7.8567132353782654E-2</v>
      </c>
      <c r="S51" s="64">
        <v>7.3098741471767426E-2</v>
      </c>
      <c r="T51" s="64"/>
      <c r="U51" s="13"/>
      <c r="V51" s="64" t="s">
        <v>9</v>
      </c>
      <c r="W51" s="69">
        <v>1.5577983111143112E-2</v>
      </c>
      <c r="X51" s="69"/>
      <c r="Y51" s="69">
        <v>1.5259919688105583E-2</v>
      </c>
      <c r="Z51" s="69">
        <v>1.7942216247320175E-2</v>
      </c>
      <c r="AA51" s="69">
        <v>1.3835807330906391E-2</v>
      </c>
      <c r="AB51" s="69">
        <v>1.688029058277607E-2</v>
      </c>
      <c r="AC51" s="69">
        <v>1.7554678022861481E-2</v>
      </c>
      <c r="AD51" s="69">
        <v>1.6044752672314644E-2</v>
      </c>
      <c r="AE51" s="69">
        <v>1.1202182620763779E-2</v>
      </c>
      <c r="AF51" s="69">
        <v>1.0451110079884529E-2</v>
      </c>
      <c r="AG51" s="69">
        <v>1.0536301881074905E-2</v>
      </c>
      <c r="AH51" s="69">
        <v>1.0872829705476761E-2</v>
      </c>
      <c r="AI51" s="69">
        <v>9.7764432430267334E-3</v>
      </c>
      <c r="AJ51" s="69">
        <v>1.5842154622077942E-2</v>
      </c>
      <c r="AK51" s="69">
        <v>2.6645089965313673E-3</v>
      </c>
      <c r="AL51" s="69">
        <v>2.8515940066426992E-3</v>
      </c>
      <c r="AM51" s="69"/>
      <c r="AN51" s="69"/>
      <c r="AO51" s="13"/>
      <c r="AP51" s="77" t="s">
        <v>7</v>
      </c>
      <c r="AQ51" s="69"/>
      <c r="AR51" s="69"/>
      <c r="AS51" s="69">
        <v>0.97063827514648438</v>
      </c>
      <c r="AT51" s="69">
        <v>0.98308271169662476</v>
      </c>
      <c r="AU51" s="69">
        <v>0.96786081790924072</v>
      </c>
      <c r="AV51" s="69"/>
      <c r="AW51" s="69">
        <v>0.97125083208084106</v>
      </c>
      <c r="AX51" s="69">
        <v>0.97223937511444092</v>
      </c>
      <c r="AY51" s="69">
        <v>0.97961592674255371</v>
      </c>
      <c r="AZ51" s="69">
        <v>0.97855150699615479</v>
      </c>
      <c r="BA51" s="69">
        <v>0.96876925230026245</v>
      </c>
      <c r="BB51" s="69">
        <v>0.97409027814865112</v>
      </c>
      <c r="BC51" s="69">
        <v>0.97322738170623779</v>
      </c>
      <c r="BD51" s="69">
        <v>0.9776153564453125</v>
      </c>
      <c r="BE51" s="69">
        <v>0.98217314481735229</v>
      </c>
      <c r="BF51" s="69">
        <v>0.97918391227722168</v>
      </c>
      <c r="BG51" s="69">
        <v>0.9849475622177124</v>
      </c>
      <c r="BH51" s="69">
        <v>0.98830986022949219</v>
      </c>
      <c r="BI51" s="13"/>
      <c r="BJ51" s="77" t="s">
        <v>7</v>
      </c>
      <c r="BK51" s="69"/>
      <c r="BL51" s="69"/>
      <c r="BM51" s="69">
        <v>0.96612894535064697</v>
      </c>
      <c r="BN51" s="69">
        <v>0.94690191745758057</v>
      </c>
      <c r="BO51" s="69">
        <v>0.91290974617004395</v>
      </c>
      <c r="BP51" s="69"/>
      <c r="BQ51" s="69">
        <v>0.93612784147262573</v>
      </c>
      <c r="BR51" s="69">
        <v>0.98827695846557617</v>
      </c>
      <c r="BS51" s="69">
        <v>0.9873117208480835</v>
      </c>
      <c r="BT51" s="69">
        <v>0.99191057682037354</v>
      </c>
      <c r="BU51" s="69">
        <v>0.98952120542526245</v>
      </c>
      <c r="BV51" s="69">
        <v>0.99216127395629883</v>
      </c>
      <c r="BW51" s="69">
        <v>0.99387812614440918</v>
      </c>
      <c r="BX51" s="69">
        <v>0.99235403537750244</v>
      </c>
      <c r="BY51" s="69">
        <v>0.99340730905532837</v>
      </c>
      <c r="BZ51" s="69">
        <v>0.99236834049224854</v>
      </c>
      <c r="CA51" s="69">
        <v>0.99352914094924927</v>
      </c>
      <c r="CB51" s="69">
        <v>0.99166226387023926</v>
      </c>
    </row>
    <row r="52" spans="2:80" ht="12" customHeight="1" x14ac:dyDescent="0.3">
      <c r="B52" s="64" t="s">
        <v>16</v>
      </c>
      <c r="C52" s="64"/>
      <c r="D52" s="64"/>
      <c r="E52" s="64"/>
      <c r="F52" s="64"/>
      <c r="G52" s="64"/>
      <c r="H52" s="64"/>
      <c r="I52" s="64">
        <v>0.31113791465759277</v>
      </c>
      <c r="J52" s="64">
        <v>0.31167277693748474</v>
      </c>
      <c r="K52" s="64"/>
      <c r="L52" s="64"/>
      <c r="M52" s="64"/>
      <c r="N52" s="64"/>
      <c r="O52" s="64"/>
      <c r="P52" s="64"/>
      <c r="Q52" s="64"/>
      <c r="R52" s="64"/>
      <c r="S52" s="64"/>
      <c r="T52" s="64"/>
      <c r="U52" s="13"/>
      <c r="V52" s="64" t="s">
        <v>10</v>
      </c>
      <c r="W52" s="69"/>
      <c r="X52" s="69"/>
      <c r="Y52" s="69"/>
      <c r="Z52" s="69">
        <v>4.4816657900810242E-2</v>
      </c>
      <c r="AA52" s="69"/>
      <c r="AB52" s="69"/>
      <c r="AC52" s="69"/>
      <c r="AD52" s="69"/>
      <c r="AE52" s="69"/>
      <c r="AF52" s="69">
        <v>5.4945057490840554E-4</v>
      </c>
      <c r="AG52" s="69"/>
      <c r="AH52" s="69"/>
      <c r="AI52" s="69"/>
      <c r="AJ52" s="69"/>
      <c r="AK52" s="69"/>
      <c r="AL52" s="69"/>
      <c r="AM52" s="69"/>
      <c r="AN52" s="69"/>
      <c r="AO52" s="13"/>
      <c r="AP52" s="77" t="s">
        <v>8</v>
      </c>
      <c r="AQ52" s="69"/>
      <c r="AR52" s="69">
        <v>0.94346845149993896</v>
      </c>
      <c r="AS52" s="69"/>
      <c r="AT52" s="69">
        <v>0.92101407051086426</v>
      </c>
      <c r="AU52" s="69">
        <v>0.91975599527359009</v>
      </c>
      <c r="AV52" s="69">
        <v>0.96647751331329346</v>
      </c>
      <c r="AW52" s="69"/>
      <c r="AX52" s="69"/>
      <c r="AY52" s="69"/>
      <c r="AZ52" s="69"/>
      <c r="BA52" s="69"/>
      <c r="BB52" s="69">
        <v>0.94126266241073608</v>
      </c>
      <c r="BC52" s="69">
        <v>0.97141039371490479</v>
      </c>
      <c r="BD52" s="69">
        <v>0.93506532907485962</v>
      </c>
      <c r="BE52" s="69">
        <v>0.95172548294067383</v>
      </c>
      <c r="BF52" s="69">
        <v>0.98180478811264038</v>
      </c>
      <c r="BG52" s="69">
        <v>0.96777182817459106</v>
      </c>
      <c r="BH52" s="69">
        <v>0.96603429317474365</v>
      </c>
      <c r="BI52" s="13"/>
      <c r="BJ52" s="77" t="s">
        <v>8</v>
      </c>
      <c r="BK52" s="69"/>
      <c r="BL52" s="69"/>
      <c r="BM52" s="69"/>
      <c r="BN52" s="69">
        <v>0.85593605041503906</v>
      </c>
      <c r="BO52" s="69">
        <v>0.81682920455932617</v>
      </c>
      <c r="BP52" s="69">
        <v>0.97622507810592651</v>
      </c>
      <c r="BQ52" s="69"/>
      <c r="BR52" s="69"/>
      <c r="BS52" s="69"/>
      <c r="BT52" s="69"/>
      <c r="BU52" s="69"/>
      <c r="BV52" s="69">
        <v>0.97719353437423706</v>
      </c>
      <c r="BW52" s="69">
        <v>0.98700594902038574</v>
      </c>
      <c r="BX52" s="69">
        <v>0.98671513795852661</v>
      </c>
      <c r="BY52" s="69">
        <v>0.9985649585723877</v>
      </c>
      <c r="BZ52" s="69">
        <v>0.9910275936126709</v>
      </c>
      <c r="CA52" s="69">
        <v>0.99279546737670898</v>
      </c>
      <c r="CB52" s="69">
        <v>0.9929162859916687</v>
      </c>
    </row>
    <row r="53" spans="2:80" ht="12" customHeight="1" x14ac:dyDescent="0.3">
      <c r="B53" s="64" t="s">
        <v>97</v>
      </c>
      <c r="C53" s="64">
        <v>5.3560175001621246E-2</v>
      </c>
      <c r="D53" s="64">
        <v>3.35051529109478E-2</v>
      </c>
      <c r="E53" s="64">
        <v>4.2620863765478134E-2</v>
      </c>
      <c r="F53" s="64">
        <v>3.6461446434259415E-2</v>
      </c>
      <c r="G53" s="64">
        <v>4.0437158197164536E-2</v>
      </c>
      <c r="H53" s="64">
        <v>2.6942355558276176E-2</v>
      </c>
      <c r="I53" s="64">
        <v>3.2884098589420319E-2</v>
      </c>
      <c r="J53" s="64">
        <v>3.2996274530887604E-2</v>
      </c>
      <c r="K53" s="64">
        <v>2.8051948174834251E-2</v>
      </c>
      <c r="L53" s="64">
        <v>3.0451865866780281E-2</v>
      </c>
      <c r="M53" s="64">
        <v>2.6465028524398804E-2</v>
      </c>
      <c r="N53" s="64">
        <v>2.8152491897344589E-2</v>
      </c>
      <c r="O53" s="64">
        <v>2.8286188840866089E-2</v>
      </c>
      <c r="P53" s="64">
        <v>3.132769837975502E-2</v>
      </c>
      <c r="Q53" s="64">
        <v>3.2077394425868988E-2</v>
      </c>
      <c r="R53" s="64">
        <v>3.329864889383316E-2</v>
      </c>
      <c r="S53" s="64"/>
      <c r="T53" s="64"/>
      <c r="U53" s="13"/>
      <c r="V53" s="64" t="s">
        <v>11</v>
      </c>
      <c r="W53" s="69"/>
      <c r="X53" s="69">
        <v>1.321127638220787E-3</v>
      </c>
      <c r="Y53" s="69"/>
      <c r="Z53" s="69">
        <v>1.8693066667765379E-3</v>
      </c>
      <c r="AA53" s="69"/>
      <c r="AB53" s="69">
        <v>1.9798560533672571E-3</v>
      </c>
      <c r="AC53" s="69">
        <v>2.2466324735432863E-3</v>
      </c>
      <c r="AD53" s="69"/>
      <c r="AE53" s="69"/>
      <c r="AF53" s="69">
        <v>2.0065181888639927E-3</v>
      </c>
      <c r="AG53" s="69"/>
      <c r="AH53" s="69">
        <v>2.4453513324260712E-3</v>
      </c>
      <c r="AI53" s="69"/>
      <c r="AJ53" s="69">
        <v>7.8986765583977103E-4</v>
      </c>
      <c r="AK53" s="69"/>
      <c r="AL53" s="69">
        <v>2.6901678647845984E-3</v>
      </c>
      <c r="AM53" s="69"/>
      <c r="AN53" s="69"/>
      <c r="AO53" s="13"/>
      <c r="AP53" s="77" t="s">
        <v>9</v>
      </c>
      <c r="AQ53" s="69">
        <v>0.98600935935974121</v>
      </c>
      <c r="AR53" s="69"/>
      <c r="AS53" s="69">
        <v>0.9727780818939209</v>
      </c>
      <c r="AT53" s="69">
        <v>0.95514017343521118</v>
      </c>
      <c r="AU53" s="69">
        <v>0.95451712608337402</v>
      </c>
      <c r="AV53" s="69">
        <v>0.96312856674194336</v>
      </c>
      <c r="AW53" s="69">
        <v>0.96779531240463257</v>
      </c>
      <c r="AX53" s="69">
        <v>0.96289527416229248</v>
      </c>
      <c r="AY53" s="69">
        <v>0.95790600776672363</v>
      </c>
      <c r="AZ53" s="69">
        <v>0.96552002429962158</v>
      </c>
      <c r="BA53" s="69">
        <v>0.96195673942565918</v>
      </c>
      <c r="BB53" s="69">
        <v>0.96882075071334839</v>
      </c>
      <c r="BC53" s="69">
        <v>0.97245162725448608</v>
      </c>
      <c r="BD53" s="69">
        <v>0.97285878658294678</v>
      </c>
      <c r="BE53" s="69">
        <v>0.98242741823196411</v>
      </c>
      <c r="BF53" s="69">
        <v>0.96106308698654175</v>
      </c>
      <c r="BG53" s="69"/>
      <c r="BH53" s="69"/>
      <c r="BI53" s="13"/>
      <c r="BJ53" s="77" t="s">
        <v>9</v>
      </c>
      <c r="BK53" s="69"/>
      <c r="BL53" s="69"/>
      <c r="BM53" s="69">
        <v>0.87212127447128296</v>
      </c>
      <c r="BN53" s="69">
        <v>0.82266378402709961</v>
      </c>
      <c r="BO53" s="69">
        <v>0.86975830793380737</v>
      </c>
      <c r="BP53" s="69">
        <v>0.89334887266159058</v>
      </c>
      <c r="BQ53" s="69">
        <v>0.88343203067779541</v>
      </c>
      <c r="BR53" s="69">
        <v>0.8870813250541687</v>
      </c>
      <c r="BS53" s="69">
        <v>0.8744499683380127</v>
      </c>
      <c r="BT53" s="69">
        <v>0.87431061267852783</v>
      </c>
      <c r="BU53" s="69">
        <v>0.88657224178314209</v>
      </c>
      <c r="BV53" s="69">
        <v>0.89436990022659302</v>
      </c>
      <c r="BW53" s="69">
        <v>0.9025036096572876</v>
      </c>
      <c r="BX53" s="69">
        <v>0.89507138729095459</v>
      </c>
      <c r="BY53" s="69">
        <v>0.90831148624420166</v>
      </c>
      <c r="BZ53" s="69">
        <v>0.91467887163162231</v>
      </c>
      <c r="CA53" s="69"/>
      <c r="CB53" s="69"/>
    </row>
    <row r="54" spans="2:80" ht="12" customHeight="1" x14ac:dyDescent="0.3">
      <c r="B54" s="67" t="s">
        <v>17</v>
      </c>
      <c r="C54" s="67"/>
      <c r="D54" s="72"/>
      <c r="E54" s="72"/>
      <c r="F54" s="72"/>
      <c r="G54" s="72"/>
      <c r="H54" s="72"/>
      <c r="I54" s="72"/>
      <c r="J54" s="73">
        <v>5.4484240710735321E-2</v>
      </c>
      <c r="K54" s="73">
        <v>5.3546980023384094E-2</v>
      </c>
      <c r="L54" s="73">
        <v>4.8297006636857986E-2</v>
      </c>
      <c r="M54" s="73">
        <v>4.2010080069303513E-2</v>
      </c>
      <c r="N54" s="73">
        <v>4.1377469897270203E-2</v>
      </c>
      <c r="O54" s="73">
        <v>3.5336002707481384E-2</v>
      </c>
      <c r="P54" s="73">
        <v>3.5903211683034897E-2</v>
      </c>
      <c r="Q54" s="73">
        <v>3.2736033201217651E-2</v>
      </c>
      <c r="R54" s="73">
        <v>2.9136769473552704E-2</v>
      </c>
      <c r="S54" s="73">
        <v>2.6708241552114487E-2</v>
      </c>
      <c r="T54" s="73">
        <v>2.362368069589138E-2</v>
      </c>
      <c r="U54" s="13"/>
      <c r="V54" s="64" t="s">
        <v>12</v>
      </c>
      <c r="W54" s="69"/>
      <c r="X54" s="69"/>
      <c r="Y54" s="69">
        <v>7.3016233742237091E-2</v>
      </c>
      <c r="Z54" s="69"/>
      <c r="AA54" s="69"/>
      <c r="AB54" s="69"/>
      <c r="AC54" s="69">
        <v>0.17606745660305023</v>
      </c>
      <c r="AD54" s="69"/>
      <c r="AE54" s="69"/>
      <c r="AF54" s="69"/>
      <c r="AG54" s="69">
        <v>0.12813177704811096</v>
      </c>
      <c r="AH54" s="69"/>
      <c r="AI54" s="69"/>
      <c r="AJ54" s="69"/>
      <c r="AK54" s="69"/>
      <c r="AL54" s="69">
        <v>0.1302417516708374</v>
      </c>
      <c r="AM54" s="69"/>
      <c r="AN54" s="69"/>
      <c r="AO54" s="13"/>
      <c r="AP54" s="77" t="s">
        <v>10</v>
      </c>
      <c r="AQ54" s="69"/>
      <c r="AR54" s="69"/>
      <c r="AS54" s="69"/>
      <c r="AT54" s="69">
        <v>0.96110361814498901</v>
      </c>
      <c r="AU54" s="69"/>
      <c r="AV54" s="69"/>
      <c r="AW54" s="69"/>
      <c r="AX54" s="69"/>
      <c r="AY54" s="69"/>
      <c r="AZ54" s="69">
        <v>0.94573843479156494</v>
      </c>
      <c r="BA54" s="69"/>
      <c r="BB54" s="69"/>
      <c r="BC54" s="69"/>
      <c r="BD54" s="69">
        <v>0.87848299741744995</v>
      </c>
      <c r="BE54" s="69"/>
      <c r="BF54" s="69"/>
      <c r="BG54" s="69"/>
      <c r="BH54" s="69"/>
      <c r="BI54" s="13"/>
      <c r="BJ54" s="77" t="s">
        <v>10</v>
      </c>
      <c r="BK54" s="69"/>
      <c r="BL54" s="69"/>
      <c r="BM54" s="69"/>
      <c r="BN54" s="69">
        <v>0.35529890656471252</v>
      </c>
      <c r="BO54" s="69"/>
      <c r="BP54" s="69"/>
      <c r="BQ54" s="69"/>
      <c r="BR54" s="69"/>
      <c r="BS54" s="69"/>
      <c r="BT54" s="69">
        <v>0.38961371779441833</v>
      </c>
      <c r="BU54" s="69"/>
      <c r="BV54" s="69"/>
      <c r="BW54" s="69"/>
      <c r="BX54" s="69">
        <v>0.31839549541473389</v>
      </c>
      <c r="BY54" s="69"/>
      <c r="BZ54" s="69"/>
      <c r="CA54" s="69"/>
      <c r="CB54" s="69"/>
    </row>
    <row r="55" spans="2:80" ht="12" customHeight="1" x14ac:dyDescent="0.3">
      <c r="B55" s="185" t="s">
        <v>360</v>
      </c>
      <c r="C55" s="63"/>
      <c r="D55" s="63"/>
      <c r="E55" s="63"/>
      <c r="F55" s="63"/>
      <c r="G55" s="63"/>
      <c r="H55" s="63"/>
      <c r="I55" s="63"/>
      <c r="J55" s="63"/>
      <c r="K55" s="63"/>
      <c r="L55" s="63"/>
      <c r="M55" s="63"/>
      <c r="N55" s="63"/>
      <c r="O55" s="63"/>
      <c r="P55" s="63"/>
      <c r="Q55" s="63"/>
      <c r="R55" s="63"/>
      <c r="S55" s="63"/>
      <c r="T55" s="63"/>
      <c r="U55" s="13"/>
      <c r="V55" s="64" t="s">
        <v>14</v>
      </c>
      <c r="W55" s="69">
        <v>0.19195429980754852</v>
      </c>
      <c r="X55" s="69">
        <v>0.22318951785564423</v>
      </c>
      <c r="Y55" s="69">
        <v>0.19199299812316895</v>
      </c>
      <c r="Z55" s="69">
        <v>0.1748749166727066</v>
      </c>
      <c r="AA55" s="69">
        <v>0.15401607751846313</v>
      </c>
      <c r="AB55" s="69">
        <v>0.16241990029811859</v>
      </c>
      <c r="AC55" s="69">
        <v>0.16312423348426819</v>
      </c>
      <c r="AD55" s="69">
        <v>0.14258800446987152</v>
      </c>
      <c r="AE55" s="69">
        <v>0.13449056446552277</v>
      </c>
      <c r="AF55" s="69">
        <v>0.14144721627235413</v>
      </c>
      <c r="AG55" s="69">
        <v>0.15341842174530029</v>
      </c>
      <c r="AH55" s="69">
        <v>0.14811745285987854</v>
      </c>
      <c r="AI55" s="69">
        <v>0.16168020665645599</v>
      </c>
      <c r="AJ55" s="69">
        <v>0.15580637753009796</v>
      </c>
      <c r="AK55" s="69">
        <v>0.15693181753158569</v>
      </c>
      <c r="AL55" s="69">
        <v>0.16248109936714172</v>
      </c>
      <c r="AM55" s="69">
        <v>0.11823040246963501</v>
      </c>
      <c r="AN55" s="69">
        <v>0.12332189083099365</v>
      </c>
      <c r="AO55" s="13"/>
      <c r="AP55" s="77" t="s">
        <v>11</v>
      </c>
      <c r="AQ55" s="69"/>
      <c r="AR55" s="69">
        <v>0.97469693422317505</v>
      </c>
      <c r="AS55" s="69"/>
      <c r="AT55" s="69">
        <v>0.98434334993362427</v>
      </c>
      <c r="AU55" s="69"/>
      <c r="AV55" s="69">
        <v>0.9850924015045166</v>
      </c>
      <c r="AW55" s="69">
        <v>0.98822671175003052</v>
      </c>
      <c r="AX55" s="69">
        <v>0.98229479789733887</v>
      </c>
      <c r="AY55" s="69"/>
      <c r="AZ55" s="69">
        <v>0.98390460014343262</v>
      </c>
      <c r="BA55" s="69"/>
      <c r="BB55" s="69">
        <v>0.98008954524993896</v>
      </c>
      <c r="BC55" s="69"/>
      <c r="BD55" s="69">
        <v>0.96918278932571411</v>
      </c>
      <c r="BE55" s="69"/>
      <c r="BF55" s="69">
        <v>0.97908473014831543</v>
      </c>
      <c r="BG55" s="69"/>
      <c r="BH55" s="69"/>
      <c r="BI55" s="13"/>
      <c r="BJ55" s="77" t="s">
        <v>11</v>
      </c>
      <c r="BK55" s="69"/>
      <c r="BL55" s="69">
        <v>0.96833252906799316</v>
      </c>
      <c r="BM55" s="69"/>
      <c r="BN55" s="69">
        <v>0.95906960964202881</v>
      </c>
      <c r="BO55" s="69"/>
      <c r="BP55" s="69"/>
      <c r="BQ55" s="69">
        <v>0.95440733432769775</v>
      </c>
      <c r="BR55" s="69">
        <v>0.95605599880218506</v>
      </c>
      <c r="BS55" s="69"/>
      <c r="BT55" s="69">
        <v>0.93888223171234131</v>
      </c>
      <c r="BU55" s="69"/>
      <c r="BV55" s="69">
        <v>0.93982237577438354</v>
      </c>
      <c r="BW55" s="69"/>
      <c r="BX55" s="69">
        <v>0.93791091442108154</v>
      </c>
      <c r="BY55" s="69"/>
      <c r="BZ55" s="69">
        <v>0.94616043567657471</v>
      </c>
      <c r="CA55" s="69"/>
      <c r="CB55" s="69"/>
    </row>
    <row r="56" spans="2:80" ht="12" customHeight="1" x14ac:dyDescent="0.3">
      <c r="B56" s="66" t="s">
        <v>1</v>
      </c>
      <c r="C56" s="66">
        <v>0.36039301753044128</v>
      </c>
      <c r="D56" s="66">
        <v>0.335410475730896</v>
      </c>
      <c r="E56" s="66">
        <v>0.56586796045303345</v>
      </c>
      <c r="F56" s="66">
        <v>0.34660348296165466</v>
      </c>
      <c r="G56" s="66">
        <v>0.33623671531677246</v>
      </c>
      <c r="H56" s="66"/>
      <c r="I56" s="66">
        <v>0.32320371270179749</v>
      </c>
      <c r="J56" s="66">
        <v>0.3242855966091156</v>
      </c>
      <c r="K56" s="66">
        <v>0.24524658918380737</v>
      </c>
      <c r="L56" s="66">
        <v>0.2689877450466156</v>
      </c>
      <c r="M56" s="66">
        <v>0.24545586109161377</v>
      </c>
      <c r="N56" s="66"/>
      <c r="O56" s="66">
        <v>0.2704186737537384</v>
      </c>
      <c r="P56" s="66">
        <v>0.24579302966594696</v>
      </c>
      <c r="Q56" s="66">
        <v>0.21220719814300537</v>
      </c>
      <c r="R56" s="66">
        <v>0.24497368931770325</v>
      </c>
      <c r="S56" s="66">
        <v>0.23654991388320923</v>
      </c>
      <c r="T56" s="66"/>
      <c r="U56" s="13"/>
      <c r="V56" s="64" t="s">
        <v>15</v>
      </c>
      <c r="W56" s="69">
        <v>3.8335474673658609E-3</v>
      </c>
      <c r="X56" s="69"/>
      <c r="Y56" s="69">
        <v>3.9488975889980793E-3</v>
      </c>
      <c r="Z56" s="69">
        <v>9.3115437775850296E-3</v>
      </c>
      <c r="AA56" s="69">
        <v>6.3530500046908855E-3</v>
      </c>
      <c r="AB56" s="69">
        <v>4.1398815810680389E-3</v>
      </c>
      <c r="AC56" s="69">
        <v>1.2916568666696548E-3</v>
      </c>
      <c r="AD56" s="69">
        <v>1.5173321589827538E-3</v>
      </c>
      <c r="AE56" s="69">
        <v>2.161017619073391E-3</v>
      </c>
      <c r="AF56" s="69">
        <v>4.1193505749106407E-3</v>
      </c>
      <c r="AG56" s="69">
        <v>3.6864397116005421E-3</v>
      </c>
      <c r="AH56" s="69">
        <v>5.0339795416221023E-4</v>
      </c>
      <c r="AI56" s="69">
        <v>5.238077137619257E-3</v>
      </c>
      <c r="AJ56" s="69">
        <v>2.8565151151269674E-3</v>
      </c>
      <c r="AK56" s="69"/>
      <c r="AL56" s="69"/>
      <c r="AM56" s="69"/>
      <c r="AN56" s="69"/>
      <c r="AO56" s="13"/>
      <c r="AP56" s="77" t="s">
        <v>13</v>
      </c>
      <c r="AQ56" s="69"/>
      <c r="AR56" s="69"/>
      <c r="AS56" s="69"/>
      <c r="AT56" s="69"/>
      <c r="AU56" s="69">
        <v>0.98519814014434814</v>
      </c>
      <c r="AV56" s="69"/>
      <c r="AW56" s="69"/>
      <c r="AX56" s="69"/>
      <c r="AY56" s="69"/>
      <c r="AZ56" s="69">
        <v>0.9850238561630249</v>
      </c>
      <c r="BA56" s="69"/>
      <c r="BB56" s="69"/>
      <c r="BC56" s="69"/>
      <c r="BD56" s="69"/>
      <c r="BE56" s="69"/>
      <c r="BF56" s="69">
        <v>0.98800522089004517</v>
      </c>
      <c r="BG56" s="69">
        <v>0.98399001359939575</v>
      </c>
      <c r="BH56" s="69"/>
      <c r="BI56" s="13"/>
      <c r="BJ56" s="77" t="s">
        <v>13</v>
      </c>
      <c r="BK56" s="69"/>
      <c r="BL56" s="69"/>
      <c r="BM56" s="69"/>
      <c r="BN56" s="69"/>
      <c r="BO56" s="69">
        <v>0.83573120832443237</v>
      </c>
      <c r="BP56" s="69"/>
      <c r="BQ56" s="69"/>
      <c r="BR56" s="69"/>
      <c r="BS56" s="69"/>
      <c r="BT56" s="69">
        <v>0.85206413269042969</v>
      </c>
      <c r="BU56" s="69"/>
      <c r="BV56" s="69"/>
      <c r="BW56" s="69"/>
      <c r="BX56" s="69"/>
      <c r="BY56" s="69"/>
      <c r="BZ56" s="69">
        <v>0.66002154350280762</v>
      </c>
      <c r="CA56" s="69">
        <v>0.63987964391708374</v>
      </c>
      <c r="CB56" s="69"/>
    </row>
    <row r="57" spans="2:80" ht="12" customHeight="1" x14ac:dyDescent="0.3">
      <c r="B57" s="64" t="s">
        <v>2</v>
      </c>
      <c r="C57" s="64">
        <v>1.0826872661709785E-2</v>
      </c>
      <c r="D57" s="64"/>
      <c r="E57" s="64">
        <v>1.2237401679158211E-2</v>
      </c>
      <c r="F57" s="64">
        <v>8.6861914023756981E-3</v>
      </c>
      <c r="G57" s="64">
        <v>8.4293307736515999E-3</v>
      </c>
      <c r="H57" s="64">
        <v>7.2668232023715973E-3</v>
      </c>
      <c r="I57" s="64">
        <v>6.9835647009313107E-3</v>
      </c>
      <c r="J57" s="64">
        <v>1.1303429491817951E-2</v>
      </c>
      <c r="K57" s="64">
        <v>1.1097436770796776E-2</v>
      </c>
      <c r="L57" s="64">
        <v>8.5903257131576538E-3</v>
      </c>
      <c r="M57" s="64">
        <v>6.4560798928141594E-3</v>
      </c>
      <c r="N57" s="64"/>
      <c r="O57" s="64">
        <v>7.2428886778652668E-3</v>
      </c>
      <c r="P57" s="64">
        <v>5.1594856195151806E-3</v>
      </c>
      <c r="Q57" s="64">
        <v>4.909745417535305E-3</v>
      </c>
      <c r="R57" s="64">
        <v>8.5617629811167717E-3</v>
      </c>
      <c r="S57" s="64">
        <v>4.2378054931759834E-3</v>
      </c>
      <c r="T57" s="64"/>
      <c r="U57" s="13"/>
      <c r="V57" s="64" t="s">
        <v>16</v>
      </c>
      <c r="W57" s="69">
        <v>9.4744794070720673E-2</v>
      </c>
      <c r="X57" s="69">
        <v>0.1018785685300827</v>
      </c>
      <c r="Y57" s="69">
        <v>7.9466558992862701E-2</v>
      </c>
      <c r="Z57" s="69">
        <v>8.2070067524909973E-2</v>
      </c>
      <c r="AA57" s="69">
        <v>7.4139192700386047E-2</v>
      </c>
      <c r="AB57" s="69">
        <v>7.8334666788578033E-2</v>
      </c>
      <c r="AC57" s="69">
        <v>8.0097094178199768E-2</v>
      </c>
      <c r="AD57" s="69">
        <v>5.7433553040027618E-2</v>
      </c>
      <c r="AE57" s="69">
        <v>6.5658718347549438E-2</v>
      </c>
      <c r="AF57" s="69">
        <v>6.9611899554729462E-2</v>
      </c>
      <c r="AG57" s="69">
        <v>8.9409612119197845E-2</v>
      </c>
      <c r="AH57" s="69">
        <v>7.9939231276512146E-2</v>
      </c>
      <c r="AI57" s="69">
        <v>8.3482988178730011E-2</v>
      </c>
      <c r="AJ57" s="69">
        <v>7.1956850588321686E-2</v>
      </c>
      <c r="AK57" s="69">
        <v>8.6095847189426422E-2</v>
      </c>
      <c r="AL57" s="69">
        <v>8.3334788680076599E-2</v>
      </c>
      <c r="AM57" s="69">
        <v>9.0394340455532074E-2</v>
      </c>
      <c r="AN57" s="69"/>
      <c r="AO57" s="13"/>
      <c r="AP57" s="77" t="s">
        <v>14</v>
      </c>
      <c r="AQ57" s="69">
        <v>0.91271054744720459</v>
      </c>
      <c r="AR57" s="69">
        <v>0.92597818374633789</v>
      </c>
      <c r="AS57" s="69">
        <v>0.88712418079376221</v>
      </c>
      <c r="AT57" s="69">
        <v>0.90421903133392334</v>
      </c>
      <c r="AU57" s="69">
        <v>0.93182891607284546</v>
      </c>
      <c r="AV57" s="69">
        <v>0.91591399908065796</v>
      </c>
      <c r="AW57" s="69">
        <v>0.9178159236907959</v>
      </c>
      <c r="AX57" s="69">
        <v>0.92314738035202026</v>
      </c>
      <c r="AY57" s="69">
        <v>0.93398666381835938</v>
      </c>
      <c r="AZ57" s="69">
        <v>0.92345690727233887</v>
      </c>
      <c r="BA57" s="69">
        <v>0.92496001720428467</v>
      </c>
      <c r="BB57" s="69">
        <v>0.94512933492660522</v>
      </c>
      <c r="BC57" s="69">
        <v>0.93349623680114746</v>
      </c>
      <c r="BD57" s="69">
        <v>0.95182633399963379</v>
      </c>
      <c r="BE57" s="69">
        <v>0.94433623552322388</v>
      </c>
      <c r="BF57" s="69">
        <v>0.95719778537750244</v>
      </c>
      <c r="BG57" s="69">
        <v>0.95756512880325317</v>
      </c>
      <c r="BH57" s="69">
        <v>0.96256452798843384</v>
      </c>
      <c r="BI57" s="13"/>
      <c r="BJ57" s="77" t="s">
        <v>14</v>
      </c>
      <c r="BK57" s="69">
        <v>0.94954198598861694</v>
      </c>
      <c r="BL57" s="69">
        <v>0.94397318363189697</v>
      </c>
      <c r="BM57" s="69">
        <v>0.91762769222259521</v>
      </c>
      <c r="BN57" s="69">
        <v>0.93658918142318726</v>
      </c>
      <c r="BO57" s="69">
        <v>0.95497810840606689</v>
      </c>
      <c r="BP57" s="69">
        <v>0.94636309146881104</v>
      </c>
      <c r="BQ57" s="69">
        <v>0.94690865278244019</v>
      </c>
      <c r="BR57" s="69">
        <v>0.95398980379104614</v>
      </c>
      <c r="BS57" s="69">
        <v>0.96210694313049316</v>
      </c>
      <c r="BT57" s="69">
        <v>0.95608627796173096</v>
      </c>
      <c r="BU57" s="69">
        <v>0.959492027759552</v>
      </c>
      <c r="BV57" s="69">
        <v>0.96507483720779419</v>
      </c>
      <c r="BW57" s="69">
        <v>0.96318459510803223</v>
      </c>
      <c r="BX57" s="69">
        <v>0.99087828397750854</v>
      </c>
      <c r="BY57" s="69">
        <v>0.99356043338775635</v>
      </c>
      <c r="BZ57" s="69">
        <v>0.99016022682189941</v>
      </c>
      <c r="CA57" s="69">
        <v>0.99307286739349365</v>
      </c>
      <c r="CB57" s="69">
        <v>0.9909508228302002</v>
      </c>
    </row>
    <row r="58" spans="2:80" ht="12" customHeight="1" x14ac:dyDescent="0.3">
      <c r="B58" s="64" t="s">
        <v>3</v>
      </c>
      <c r="C58" s="64"/>
      <c r="D58" s="64">
        <v>1.257050409913063E-2</v>
      </c>
      <c r="E58" s="64"/>
      <c r="F58" s="64"/>
      <c r="G58" s="64">
        <v>1.0847118683159351E-2</v>
      </c>
      <c r="H58" s="64"/>
      <c r="I58" s="64"/>
      <c r="J58" s="64">
        <v>7.4178166687488556E-3</v>
      </c>
      <c r="K58" s="64"/>
      <c r="L58" s="64"/>
      <c r="M58" s="64">
        <v>3.8046417757868767E-3</v>
      </c>
      <c r="N58" s="64"/>
      <c r="O58" s="64">
        <v>2.2954291198402643E-3</v>
      </c>
      <c r="P58" s="64"/>
      <c r="Q58" s="64">
        <v>2.9841966461390257E-3</v>
      </c>
      <c r="R58" s="64"/>
      <c r="S58" s="64">
        <v>2.1447604522109032E-2</v>
      </c>
      <c r="T58" s="64"/>
      <c r="U58" s="13"/>
      <c r="V58" s="67" t="s">
        <v>17</v>
      </c>
      <c r="W58" s="70"/>
      <c r="X58" s="70"/>
      <c r="Y58" s="70"/>
      <c r="Z58" s="70"/>
      <c r="AA58" s="70"/>
      <c r="AB58" s="70"/>
      <c r="AC58" s="70"/>
      <c r="AD58" s="70">
        <v>6.1726219428237528E-5</v>
      </c>
      <c r="AE58" s="70">
        <v>3.2858875783858821E-5</v>
      </c>
      <c r="AF58" s="70"/>
      <c r="AG58" s="70"/>
      <c r="AH58" s="70">
        <v>6.0132399084977806E-5</v>
      </c>
      <c r="AI58" s="70"/>
      <c r="AJ58" s="70"/>
      <c r="AK58" s="70"/>
      <c r="AL58" s="70"/>
      <c r="AM58" s="70"/>
      <c r="AN58" s="70"/>
      <c r="AO58" s="13"/>
      <c r="AP58" s="77" t="s">
        <v>15</v>
      </c>
      <c r="AQ58" s="69">
        <v>0.9819328784942627</v>
      </c>
      <c r="AR58" s="69"/>
      <c r="AS58" s="69">
        <v>0.9880182147026062</v>
      </c>
      <c r="AT58" s="69">
        <v>0.97824186086654663</v>
      </c>
      <c r="AU58" s="69">
        <v>0.98685747385025024</v>
      </c>
      <c r="AV58" s="69">
        <v>0.9843604564666748</v>
      </c>
      <c r="AW58" s="69">
        <v>0.98556917905807495</v>
      </c>
      <c r="AX58" s="69">
        <v>0.99359738826751709</v>
      </c>
      <c r="AY58" s="69">
        <v>0.98750495910644531</v>
      </c>
      <c r="AZ58" s="69">
        <v>0.99255615472793579</v>
      </c>
      <c r="BA58" s="69">
        <v>0.99689191579818726</v>
      </c>
      <c r="BB58" s="69">
        <v>0.99425870180130005</v>
      </c>
      <c r="BC58" s="69">
        <v>0.98925191164016724</v>
      </c>
      <c r="BD58" s="69">
        <v>0.99014246463775635</v>
      </c>
      <c r="BE58" s="69">
        <v>0.9972693920135498</v>
      </c>
      <c r="BF58" s="69">
        <v>0.98873662948608398</v>
      </c>
      <c r="BG58" s="69">
        <v>0.99401479959487915</v>
      </c>
      <c r="BH58" s="69"/>
      <c r="BI58" s="13"/>
      <c r="BJ58" s="77" t="s">
        <v>15</v>
      </c>
      <c r="BK58" s="69">
        <v>0.87772452831268311</v>
      </c>
      <c r="BL58" s="69"/>
      <c r="BM58" s="69">
        <v>0.90357989072799683</v>
      </c>
      <c r="BN58" s="69">
        <v>0.87788385152816772</v>
      </c>
      <c r="BO58" s="69">
        <v>0.8717721700668335</v>
      </c>
      <c r="BP58" s="69">
        <v>0.88691955804824829</v>
      </c>
      <c r="BQ58" s="69">
        <v>0.88098770380020142</v>
      </c>
      <c r="BR58" s="69">
        <v>0.8987048864364624</v>
      </c>
      <c r="BS58" s="69">
        <v>0.92006874084472656</v>
      </c>
      <c r="BT58" s="69">
        <v>0.96272337436676025</v>
      </c>
      <c r="BU58" s="69">
        <v>0.97766286134719849</v>
      </c>
      <c r="BV58" s="69">
        <v>0.97460770606994629</v>
      </c>
      <c r="BW58" s="69">
        <v>0.97958832979202271</v>
      </c>
      <c r="BX58" s="69">
        <v>0.95308786630630493</v>
      </c>
      <c r="BY58" s="69">
        <v>0.98545128107070923</v>
      </c>
      <c r="BZ58" s="69">
        <v>0.98012596368789673</v>
      </c>
      <c r="CA58" s="69">
        <v>0.98383611440658569</v>
      </c>
      <c r="CB58" s="69"/>
    </row>
    <row r="59" spans="2:80" ht="12" customHeight="1" x14ac:dyDescent="0.3">
      <c r="B59" s="64" t="s">
        <v>4</v>
      </c>
      <c r="C59" s="64">
        <v>0.19650883972644806</v>
      </c>
      <c r="D59" s="64">
        <v>0.18264806270599365</v>
      </c>
      <c r="E59" s="64">
        <v>0.16436527669429779</v>
      </c>
      <c r="F59" s="64"/>
      <c r="G59" s="64"/>
      <c r="H59" s="64"/>
      <c r="I59" s="64"/>
      <c r="J59" s="64">
        <v>0.14393123984336853</v>
      </c>
      <c r="K59" s="64">
        <v>0.11932849884033203</v>
      </c>
      <c r="L59" s="64">
        <v>0.12465018033981323</v>
      </c>
      <c r="M59" s="64">
        <v>0.11413412541151047</v>
      </c>
      <c r="N59" s="64">
        <v>0.12268150597810745</v>
      </c>
      <c r="O59" s="64">
        <v>0.1061246320605278</v>
      </c>
      <c r="P59" s="64">
        <v>0.11757254600524902</v>
      </c>
      <c r="Q59" s="64">
        <v>0.10485794395208359</v>
      </c>
      <c r="R59" s="64">
        <v>0.10060657560825348</v>
      </c>
      <c r="S59" s="64">
        <v>7.8958511352539063E-2</v>
      </c>
      <c r="T59" s="64"/>
      <c r="U59" s="13"/>
      <c r="V59" s="45" t="s">
        <v>116</v>
      </c>
      <c r="W59" s="244"/>
      <c r="X59" s="244"/>
      <c r="Y59" s="244"/>
      <c r="Z59" s="244"/>
      <c r="AA59" s="244"/>
      <c r="AB59" s="244"/>
      <c r="AC59" s="244"/>
      <c r="AD59" s="244"/>
      <c r="AE59" s="244"/>
      <c r="AF59" s="244"/>
      <c r="AG59" s="244"/>
      <c r="AH59" s="244"/>
      <c r="AI59" s="244"/>
      <c r="AJ59" s="244"/>
      <c r="AK59" s="244"/>
      <c r="AL59" s="244"/>
      <c r="AM59" s="244"/>
      <c r="AN59" s="244"/>
      <c r="AO59" s="13"/>
      <c r="AP59" s="77" t="s">
        <v>16</v>
      </c>
      <c r="AQ59" s="69">
        <v>0.86768698692321777</v>
      </c>
      <c r="AR59" s="69">
        <v>0.86842435598373413</v>
      </c>
      <c r="AS59" s="69">
        <v>0.87460726499557495</v>
      </c>
      <c r="AT59" s="69">
        <v>0.88001531362533569</v>
      </c>
      <c r="AU59" s="69">
        <v>0.85390782356262207</v>
      </c>
      <c r="AV59" s="69">
        <v>0.84782826900482178</v>
      </c>
      <c r="AW59" s="69">
        <v>0.85402566194534302</v>
      </c>
      <c r="AX59" s="69">
        <v>0.84776955842971802</v>
      </c>
      <c r="AY59" s="69">
        <v>0.87644749879837036</v>
      </c>
      <c r="AZ59" s="69">
        <v>0.88354182243347168</v>
      </c>
      <c r="BA59" s="69">
        <v>0.88848137855529785</v>
      </c>
      <c r="BB59" s="69">
        <v>0.89870882034301758</v>
      </c>
      <c r="BC59" s="69">
        <v>0.89290046691894531</v>
      </c>
      <c r="BD59" s="69">
        <v>0.89003676176071167</v>
      </c>
      <c r="BE59" s="69">
        <v>0.9019773006439209</v>
      </c>
      <c r="BF59" s="69">
        <v>0.89800530672073364</v>
      </c>
      <c r="BG59" s="69">
        <v>0.89102482795715332</v>
      </c>
      <c r="BH59" s="69"/>
      <c r="BI59" s="13"/>
      <c r="BJ59" s="77" t="s">
        <v>16</v>
      </c>
      <c r="BK59" s="69">
        <v>0.90127593278884888</v>
      </c>
      <c r="BL59" s="69">
        <v>0.92044103145599365</v>
      </c>
      <c r="BM59" s="69">
        <v>0.92448443174362183</v>
      </c>
      <c r="BN59" s="69">
        <v>0.92752563953399658</v>
      </c>
      <c r="BO59" s="69">
        <v>0.91814768314361572</v>
      </c>
      <c r="BP59" s="69">
        <v>0.91936755180358887</v>
      </c>
      <c r="BQ59" s="69">
        <v>0.91684579849243164</v>
      </c>
      <c r="BR59" s="69">
        <v>0.91297495365142822</v>
      </c>
      <c r="BS59" s="69">
        <v>0.9417988657951355</v>
      </c>
      <c r="BT59" s="69">
        <v>0.91337716579437256</v>
      </c>
      <c r="BU59" s="69">
        <v>0.90203344821929932</v>
      </c>
      <c r="BV59" s="69">
        <v>0.89641463756561279</v>
      </c>
      <c r="BW59" s="69">
        <v>0.88805615901947021</v>
      </c>
      <c r="BX59" s="69">
        <v>0.90109598636627197</v>
      </c>
      <c r="BY59" s="69">
        <v>0.89569628238677979</v>
      </c>
      <c r="BZ59" s="69">
        <v>0.89376986026763916</v>
      </c>
      <c r="CA59" s="69">
        <v>0.88356852531433105</v>
      </c>
      <c r="CB59" s="69"/>
    </row>
    <row r="60" spans="2:80" ht="12" customHeight="1" x14ac:dyDescent="0.3">
      <c r="B60" s="64" t="s">
        <v>5</v>
      </c>
      <c r="C60" s="64"/>
      <c r="D60" s="64">
        <v>2.3626221343874931E-2</v>
      </c>
      <c r="E60" s="64">
        <v>3.093847818672657E-2</v>
      </c>
      <c r="F60" s="64">
        <v>3.7322327494621277E-2</v>
      </c>
      <c r="G60" s="64">
        <v>3.2755177468061447E-2</v>
      </c>
      <c r="H60" s="64">
        <v>3.0584823340177536E-2</v>
      </c>
      <c r="I60" s="64">
        <v>3.3601894974708557E-2</v>
      </c>
      <c r="J60" s="64">
        <v>2.4790424853563309E-2</v>
      </c>
      <c r="K60" s="64">
        <v>2.9599238187074661E-2</v>
      </c>
      <c r="L60" s="64">
        <v>3.0760511755943298E-2</v>
      </c>
      <c r="M60" s="64">
        <v>3.5535510629415512E-2</v>
      </c>
      <c r="N60" s="64">
        <v>1.3420091010630131E-2</v>
      </c>
      <c r="O60" s="64">
        <v>1.1068458668887615E-2</v>
      </c>
      <c r="P60" s="64">
        <v>1.0043562389910221E-2</v>
      </c>
      <c r="Q60" s="64">
        <v>6.8547306582331657E-3</v>
      </c>
      <c r="R60" s="64">
        <v>1.0684382170438766E-2</v>
      </c>
      <c r="S60" s="64">
        <v>1.0060884058475494E-2</v>
      </c>
      <c r="T60" s="64">
        <v>1.0902951471507549E-2</v>
      </c>
      <c r="U60" s="13"/>
      <c r="V60" s="63"/>
      <c r="W60" s="244"/>
      <c r="X60" s="244"/>
      <c r="Y60" s="244"/>
      <c r="Z60" s="244"/>
      <c r="AA60" s="244"/>
      <c r="AB60" s="244"/>
      <c r="AC60" s="244"/>
      <c r="AD60" s="244"/>
      <c r="AE60" s="244"/>
      <c r="AF60" s="244"/>
      <c r="AG60" s="244"/>
      <c r="AH60" s="244"/>
      <c r="AI60" s="244"/>
      <c r="AJ60" s="244"/>
      <c r="AK60" s="244"/>
      <c r="AL60" s="244"/>
      <c r="AM60" s="69"/>
      <c r="AN60" s="69"/>
      <c r="AO60" s="13"/>
      <c r="AP60" s="77" t="s">
        <v>97</v>
      </c>
      <c r="AQ60" s="69">
        <v>0.87587052583694458</v>
      </c>
      <c r="AR60" s="69">
        <v>0.86982607841491699</v>
      </c>
      <c r="AS60" s="69">
        <v>0.88262909650802612</v>
      </c>
      <c r="AT60" s="69">
        <v>0.892586350440979</v>
      </c>
      <c r="AU60" s="69">
        <v>0.89602857828140259</v>
      </c>
      <c r="AV60" s="69">
        <v>0.90635955333709717</v>
      </c>
      <c r="AW60" s="69">
        <v>0.9079364538192749</v>
      </c>
      <c r="AX60" s="69">
        <v>0.91965103149414063</v>
      </c>
      <c r="AY60" s="69">
        <v>0.90997785329818726</v>
      </c>
      <c r="AZ60" s="69">
        <v>0.91380083560943604</v>
      </c>
      <c r="BA60" s="69">
        <v>0.95102041959762573</v>
      </c>
      <c r="BB60" s="69">
        <v>0.93983495235443115</v>
      </c>
      <c r="BC60" s="69">
        <v>0.94314146041870117</v>
      </c>
      <c r="BD60" s="69">
        <v>0.93825441598892212</v>
      </c>
      <c r="BE60" s="69">
        <v>0.95986628532409668</v>
      </c>
      <c r="BF60" s="69">
        <v>0.95644521713256836</v>
      </c>
      <c r="BG60" s="69"/>
      <c r="BH60" s="69"/>
      <c r="BI60" s="13"/>
      <c r="BJ60" s="77" t="s">
        <v>97</v>
      </c>
      <c r="BK60" s="69">
        <v>0.833778977394104</v>
      </c>
      <c r="BL60" s="69">
        <v>0.82356762886047363</v>
      </c>
      <c r="BM60" s="69">
        <v>0.83348500728607178</v>
      </c>
      <c r="BN60" s="69">
        <v>0.82291203737258911</v>
      </c>
      <c r="BO60" s="69">
        <v>0.86203658580780029</v>
      </c>
      <c r="BP60" s="69">
        <v>0.87829291820526123</v>
      </c>
      <c r="BQ60" s="69">
        <v>0.8927038311958313</v>
      </c>
      <c r="BR60" s="69">
        <v>0.91031175851821899</v>
      </c>
      <c r="BS60" s="69">
        <v>0.892691969871521</v>
      </c>
      <c r="BT60" s="69">
        <v>0.9139934778213501</v>
      </c>
      <c r="BU60" s="69">
        <v>0.93153524398803711</v>
      </c>
      <c r="BV60" s="69">
        <v>0.93485826253890991</v>
      </c>
      <c r="BW60" s="69">
        <v>0.95747792720794678</v>
      </c>
      <c r="BX60" s="69">
        <v>0.94904762506484985</v>
      </c>
      <c r="BY60" s="69">
        <v>0.95883774757385254</v>
      </c>
      <c r="BZ60" s="69">
        <v>0.96274685859680176</v>
      </c>
      <c r="CA60" s="69"/>
      <c r="CB60" s="69"/>
    </row>
    <row r="61" spans="2:80" ht="12" customHeight="1" x14ac:dyDescent="0.3">
      <c r="B61" s="64" t="s">
        <v>6</v>
      </c>
      <c r="C61" s="64"/>
      <c r="D61" s="64">
        <v>6.63495734333992E-2</v>
      </c>
      <c r="E61" s="64">
        <v>5.5244259536266327E-2</v>
      </c>
      <c r="F61" s="64">
        <v>5.7143773883581161E-2</v>
      </c>
      <c r="G61" s="64">
        <v>5.2431620657444E-2</v>
      </c>
      <c r="H61" s="64">
        <v>5.5016625672578812E-2</v>
      </c>
      <c r="I61" s="64">
        <v>5.2010051906108856E-2</v>
      </c>
      <c r="J61" s="64">
        <v>4.7168362885713577E-2</v>
      </c>
      <c r="K61" s="64">
        <v>4.3514978140592575E-2</v>
      </c>
      <c r="L61" s="64">
        <v>5.3988780826330185E-2</v>
      </c>
      <c r="M61" s="64">
        <v>5.5552568286657333E-2</v>
      </c>
      <c r="N61" s="64">
        <v>4.6643953770399094E-2</v>
      </c>
      <c r="O61" s="64">
        <v>4.0814772248268127E-2</v>
      </c>
      <c r="P61" s="64">
        <v>4.500088095664978E-2</v>
      </c>
      <c r="Q61" s="64">
        <v>3.8653135299682617E-2</v>
      </c>
      <c r="R61" s="64">
        <v>3.0107887461781502E-2</v>
      </c>
      <c r="S61" s="64">
        <v>3.3853165805339813E-2</v>
      </c>
      <c r="T61" s="64">
        <v>3.5744216293096542E-2</v>
      </c>
      <c r="U61" s="13"/>
      <c r="V61" s="74" t="s">
        <v>120</v>
      </c>
      <c r="W61" s="248"/>
      <c r="X61" s="248"/>
      <c r="Y61" s="248"/>
      <c r="Z61" s="248"/>
      <c r="AA61" s="248"/>
      <c r="AB61" s="248"/>
      <c r="AC61" s="248"/>
      <c r="AD61" s="248"/>
      <c r="AE61" s="248"/>
      <c r="AF61" s="248"/>
      <c r="AG61" s="248"/>
      <c r="AH61" s="248"/>
      <c r="AI61" s="248"/>
      <c r="AJ61" s="248"/>
      <c r="AK61" s="248"/>
      <c r="AL61" s="249"/>
      <c r="AM61" s="243"/>
      <c r="AN61" s="243"/>
      <c r="AO61" s="13"/>
      <c r="AP61" s="78" t="s">
        <v>17</v>
      </c>
      <c r="AQ61" s="242">
        <v>0.9904828667640686</v>
      </c>
      <c r="AR61" s="242">
        <v>0.99084204435348511</v>
      </c>
      <c r="AS61" s="242">
        <v>0.99980664253234863</v>
      </c>
      <c r="AT61" s="242">
        <v>0.99943488836288452</v>
      </c>
      <c r="AU61" s="242">
        <v>0.99983751773834229</v>
      </c>
      <c r="AV61" s="242">
        <v>0.99973523616790771</v>
      </c>
      <c r="AW61" s="242">
        <v>0.99985867738723755</v>
      </c>
      <c r="AX61" s="242">
        <v>0.99866384267807007</v>
      </c>
      <c r="AY61" s="242">
        <v>0.99817949533462524</v>
      </c>
      <c r="AZ61" s="242">
        <v>0.99904859066009521</v>
      </c>
      <c r="BA61" s="242">
        <v>0.9989936351776123</v>
      </c>
      <c r="BB61" s="242">
        <v>0.99923330545425415</v>
      </c>
      <c r="BC61" s="242">
        <v>0.99920916557312012</v>
      </c>
      <c r="BD61" s="242">
        <v>0.99940508604049683</v>
      </c>
      <c r="BE61" s="242">
        <v>0.99953252077102661</v>
      </c>
      <c r="BF61" s="242">
        <v>0.99934762716293335</v>
      </c>
      <c r="BG61" s="242">
        <v>0.99952322244644165</v>
      </c>
      <c r="BH61" s="242">
        <v>0.99917113780975342</v>
      </c>
      <c r="BI61" s="13"/>
      <c r="BJ61" s="78" t="s">
        <v>17</v>
      </c>
      <c r="BK61" s="242">
        <v>0.98900419473648071</v>
      </c>
      <c r="BL61" s="242">
        <v>0.99124550819396973</v>
      </c>
      <c r="BM61" s="242">
        <v>0.99903333187103271</v>
      </c>
      <c r="BN61" s="242">
        <v>0.99955457448959351</v>
      </c>
      <c r="BO61" s="242">
        <v>0.999187171459198</v>
      </c>
      <c r="BP61" s="242">
        <v>0.99884492158889771</v>
      </c>
      <c r="BQ61" s="242">
        <v>0.99882543087005615</v>
      </c>
      <c r="BR61" s="242"/>
      <c r="BS61" s="242">
        <v>0.98703896999359131</v>
      </c>
      <c r="BT61" s="242">
        <v>0.98892092704772949</v>
      </c>
      <c r="BU61" s="242">
        <v>0.9880058765411377</v>
      </c>
      <c r="BV61" s="242">
        <v>0.98600286245346069</v>
      </c>
      <c r="BW61" s="242">
        <v>0.98563295602798462</v>
      </c>
      <c r="BX61" s="242">
        <v>0.98708707094192505</v>
      </c>
      <c r="BY61" s="242">
        <v>0.98943501710891724</v>
      </c>
      <c r="BZ61" s="242">
        <v>0.98518812656402588</v>
      </c>
      <c r="CA61" s="242">
        <v>0.98549860715866089</v>
      </c>
      <c r="CB61" s="242">
        <v>0.98817449808120728</v>
      </c>
    </row>
    <row r="62" spans="2:80" ht="12" customHeight="1" x14ac:dyDescent="0.3">
      <c r="B62" s="64" t="s">
        <v>7</v>
      </c>
      <c r="C62" s="64"/>
      <c r="D62" s="64"/>
      <c r="E62" s="64">
        <v>0.24301919341087341</v>
      </c>
      <c r="F62" s="64"/>
      <c r="G62" s="64">
        <v>0.2409788966178894</v>
      </c>
      <c r="H62" s="64"/>
      <c r="I62" s="64">
        <v>0.2078496515750885</v>
      </c>
      <c r="J62" s="64">
        <v>0.17724084854125977</v>
      </c>
      <c r="K62" s="64">
        <v>0.1917327493429184</v>
      </c>
      <c r="L62" s="64">
        <v>0.16171765327453613</v>
      </c>
      <c r="M62" s="64">
        <v>0.14903394877910614</v>
      </c>
      <c r="N62" s="64">
        <v>0.14072422683238983</v>
      </c>
      <c r="O62" s="64">
        <v>0.11082214862108231</v>
      </c>
      <c r="P62" s="64">
        <v>0.10640887171030045</v>
      </c>
      <c r="Q62" s="64">
        <v>0.10298857837915421</v>
      </c>
      <c r="R62" s="64">
        <v>9.8744891583919525E-2</v>
      </c>
      <c r="S62" s="64">
        <v>0.10209894925355911</v>
      </c>
      <c r="T62" s="64">
        <v>9.2253632843494415E-2</v>
      </c>
      <c r="U62" s="13"/>
      <c r="V62" s="71"/>
      <c r="W62" s="240">
        <v>1999</v>
      </c>
      <c r="X62" s="240">
        <v>2000</v>
      </c>
      <c r="Y62" s="240">
        <v>2001</v>
      </c>
      <c r="Z62" s="240">
        <v>2002</v>
      </c>
      <c r="AA62" s="240">
        <v>2003</v>
      </c>
      <c r="AB62" s="240">
        <v>2004</v>
      </c>
      <c r="AC62" s="240">
        <v>2005</v>
      </c>
      <c r="AD62" s="240">
        <v>2006</v>
      </c>
      <c r="AE62" s="240">
        <v>2007</v>
      </c>
      <c r="AF62" s="240">
        <v>2008</v>
      </c>
      <c r="AG62" s="240">
        <v>2009</v>
      </c>
      <c r="AH62" s="240">
        <v>2010</v>
      </c>
      <c r="AI62" s="240">
        <v>2011</v>
      </c>
      <c r="AJ62" s="240">
        <v>2012</v>
      </c>
      <c r="AK62" s="240">
        <v>2013</v>
      </c>
      <c r="AL62" s="240">
        <v>2014</v>
      </c>
      <c r="AM62" s="240">
        <v>2015</v>
      </c>
      <c r="AN62" s="240">
        <v>2016</v>
      </c>
      <c r="AO62" s="13"/>
      <c r="AP62" s="185" t="s">
        <v>360</v>
      </c>
      <c r="AQ62" s="243"/>
      <c r="AR62" s="243"/>
      <c r="AS62" s="243"/>
      <c r="AT62" s="243"/>
      <c r="AU62" s="243"/>
      <c r="AV62" s="12"/>
      <c r="AW62" s="244"/>
      <c r="AX62" s="243"/>
      <c r="AY62" s="243"/>
      <c r="AZ62" s="243"/>
      <c r="BA62" s="243"/>
      <c r="BB62" s="243"/>
      <c r="BC62" s="243"/>
      <c r="BD62" s="243"/>
      <c r="BE62" s="243"/>
      <c r="BF62" s="243"/>
      <c r="BG62" s="243"/>
      <c r="BH62" s="243"/>
      <c r="BI62" s="13"/>
      <c r="BJ62" s="185" t="s">
        <v>360</v>
      </c>
      <c r="BK62" s="243"/>
      <c r="BL62" s="243"/>
      <c r="BM62" s="243"/>
      <c r="BN62" s="243"/>
      <c r="BO62" s="243"/>
      <c r="BP62" s="12"/>
      <c r="BQ62" s="244"/>
      <c r="BR62" s="243"/>
      <c r="BS62" s="243"/>
      <c r="BT62" s="243"/>
      <c r="BU62" s="243"/>
      <c r="BV62" s="243"/>
      <c r="BW62" s="243"/>
      <c r="BX62" s="243"/>
      <c r="BY62" s="243"/>
      <c r="BZ62" s="243"/>
      <c r="CA62" s="243"/>
      <c r="CB62" s="243"/>
    </row>
    <row r="63" spans="2:80" ht="12" customHeight="1" x14ac:dyDescent="0.3">
      <c r="B63" s="64" t="s">
        <v>8</v>
      </c>
      <c r="C63" s="64"/>
      <c r="D63" s="64">
        <v>0.66555893421173096</v>
      </c>
      <c r="E63" s="64"/>
      <c r="F63" s="64"/>
      <c r="G63" s="64"/>
      <c r="H63" s="64">
        <v>0.59602075815200806</v>
      </c>
      <c r="I63" s="64"/>
      <c r="J63" s="64">
        <v>0.57920378446578979</v>
      </c>
      <c r="K63" s="64"/>
      <c r="L63" s="64"/>
      <c r="M63" s="64"/>
      <c r="N63" s="64">
        <v>0.57735586166381836</v>
      </c>
      <c r="O63" s="64">
        <v>0.60462719202041626</v>
      </c>
      <c r="P63" s="64">
        <v>0.50037693977355957</v>
      </c>
      <c r="Q63" s="64">
        <v>0.49359151721000671</v>
      </c>
      <c r="R63" s="64">
        <v>0.47751042246818542</v>
      </c>
      <c r="S63" s="64">
        <v>0.43701007962226868</v>
      </c>
      <c r="T63" s="64">
        <v>0.47451356053352356</v>
      </c>
      <c r="U63" s="13"/>
      <c r="V63" s="237" t="s">
        <v>109</v>
      </c>
      <c r="W63" s="241"/>
      <c r="X63" s="241"/>
      <c r="Y63" s="241"/>
      <c r="Z63" s="241"/>
      <c r="AA63" s="241"/>
      <c r="AB63" s="241"/>
      <c r="AC63" s="241"/>
      <c r="AD63" s="241"/>
      <c r="AE63" s="241"/>
      <c r="AF63" s="241"/>
      <c r="AG63" s="241"/>
      <c r="AH63" s="241"/>
      <c r="AI63" s="241"/>
      <c r="AJ63" s="241"/>
      <c r="AK63" s="241"/>
      <c r="AL63" s="241"/>
      <c r="AM63" s="241"/>
      <c r="AN63" s="241"/>
      <c r="AO63" s="13"/>
      <c r="AP63" s="76" t="s">
        <v>1</v>
      </c>
      <c r="AQ63" s="68">
        <v>0.56879574060440063</v>
      </c>
      <c r="AR63" s="68">
        <v>0.47330233454704285</v>
      </c>
      <c r="AS63" s="68">
        <v>0.50355762243270874</v>
      </c>
      <c r="AT63" s="68">
        <v>0.43313866853713989</v>
      </c>
      <c r="AU63" s="68">
        <v>0.67165946960449219</v>
      </c>
      <c r="AV63" s="68"/>
      <c r="AW63" s="68">
        <v>0.64449673891067505</v>
      </c>
      <c r="AX63" s="68">
        <v>0.64430081844329834</v>
      </c>
      <c r="AY63" s="68">
        <v>0.6439979076385498</v>
      </c>
      <c r="AZ63" s="68">
        <v>0.57235556840896606</v>
      </c>
      <c r="BA63" s="68">
        <v>0.45045188069343567</v>
      </c>
      <c r="BB63" s="68"/>
      <c r="BC63" s="68">
        <v>0.48802769184112549</v>
      </c>
      <c r="BD63" s="68">
        <v>0.76328921318054199</v>
      </c>
      <c r="BE63" s="68">
        <v>0.66292935609817505</v>
      </c>
      <c r="BF63" s="68">
        <v>0.6483156681060791</v>
      </c>
      <c r="BG63" s="68">
        <v>0.63056445121765137</v>
      </c>
      <c r="BH63" s="68"/>
      <c r="BI63" s="13"/>
      <c r="BJ63" s="76" t="s">
        <v>1</v>
      </c>
      <c r="BK63" s="68">
        <v>0.26760557293891907</v>
      </c>
      <c r="BL63" s="68">
        <v>0.33732178807258606</v>
      </c>
      <c r="BM63" s="68">
        <v>0.35175621509552002</v>
      </c>
      <c r="BN63" s="68">
        <v>0.3104386031627655</v>
      </c>
      <c r="BO63" s="68">
        <v>0.33273285627365112</v>
      </c>
      <c r="BP63" s="68"/>
      <c r="BQ63" s="68">
        <v>0.34495097398757935</v>
      </c>
      <c r="BR63" s="68">
        <v>0.28014355897903442</v>
      </c>
      <c r="BS63" s="68">
        <v>0.39496245980262756</v>
      </c>
      <c r="BT63" s="68">
        <v>0.40558701753616333</v>
      </c>
      <c r="BU63" s="68">
        <v>0.4462924599647522</v>
      </c>
      <c r="BV63" s="68"/>
      <c r="BW63" s="68">
        <v>0.42777958512306213</v>
      </c>
      <c r="BX63" s="68">
        <v>0.15520371496677399</v>
      </c>
      <c r="BY63" s="68">
        <v>0.11522908508777618</v>
      </c>
      <c r="BZ63" s="68">
        <v>0.10694441944360733</v>
      </c>
      <c r="CA63" s="68">
        <v>0.17145758867263794</v>
      </c>
      <c r="CB63" s="68"/>
    </row>
    <row r="64" spans="2:80" ht="12" customHeight="1" x14ac:dyDescent="0.3">
      <c r="B64" s="64" t="s">
        <v>9</v>
      </c>
      <c r="C64" s="64">
        <v>0.33382391929626465</v>
      </c>
      <c r="D64" s="64"/>
      <c r="E64" s="64">
        <v>0.32053235173225403</v>
      </c>
      <c r="F64" s="64">
        <v>0.32267692685127258</v>
      </c>
      <c r="G64" s="64">
        <v>0.28873017430305481</v>
      </c>
      <c r="H64" s="64">
        <v>0.30045905709266663</v>
      </c>
      <c r="I64" s="64">
        <v>0.28022491931915283</v>
      </c>
      <c r="J64" s="64">
        <v>0.23936113715171814</v>
      </c>
      <c r="K64" s="64">
        <v>0.20753353834152222</v>
      </c>
      <c r="L64" s="64">
        <v>0.20267215371131897</v>
      </c>
      <c r="M64" s="64">
        <v>0.20406895875930786</v>
      </c>
      <c r="N64" s="64">
        <v>0.18272458016872406</v>
      </c>
      <c r="O64" s="64">
        <v>0.18935307860374451</v>
      </c>
      <c r="P64" s="64">
        <v>0.1849498450756073</v>
      </c>
      <c r="Q64" s="64">
        <v>0.14960867166519165</v>
      </c>
      <c r="R64" s="64">
        <v>0.16023111343383789</v>
      </c>
      <c r="S64" s="64"/>
      <c r="T64" s="64"/>
      <c r="V64" s="66" t="s">
        <v>0</v>
      </c>
      <c r="W64" s="68"/>
      <c r="X64" s="68"/>
      <c r="Y64" s="68"/>
      <c r="Z64" s="68"/>
      <c r="AA64" s="68"/>
      <c r="AB64" s="68"/>
      <c r="AC64" s="68"/>
      <c r="AD64" s="68">
        <v>9.9068079143762589E-3</v>
      </c>
      <c r="AE64" s="68">
        <v>8.1310560926795006E-3</v>
      </c>
      <c r="AF64" s="68">
        <v>8.6802588775753975E-3</v>
      </c>
      <c r="AG64" s="68">
        <v>6.0916333459317684E-3</v>
      </c>
      <c r="AH64" s="68">
        <v>5.9307366609573364E-3</v>
      </c>
      <c r="AI64" s="68">
        <v>5.8409948833286762E-3</v>
      </c>
      <c r="AJ64" s="68">
        <v>6.201570387929678E-3</v>
      </c>
      <c r="AK64" s="68">
        <v>6.4667118713259697E-3</v>
      </c>
      <c r="AL64" s="68">
        <v>4.8612295649945736E-3</v>
      </c>
      <c r="AM64" s="68">
        <v>4.4556432403624058E-3</v>
      </c>
      <c r="AN64" s="68">
        <v>4.0266565047204494E-3</v>
      </c>
      <c r="AP64" s="77" t="s">
        <v>2</v>
      </c>
      <c r="AQ64" s="69">
        <v>0.99342352151870728</v>
      </c>
      <c r="AR64" s="69"/>
      <c r="AS64" s="69">
        <v>0.99158614873886108</v>
      </c>
      <c r="AT64" s="69">
        <v>0.99232274293899536</v>
      </c>
      <c r="AU64" s="69">
        <v>0.98362278938293457</v>
      </c>
      <c r="AV64" s="69">
        <v>0.98102545738220215</v>
      </c>
      <c r="AW64" s="69">
        <v>0.98423367738723755</v>
      </c>
      <c r="AX64" s="69">
        <v>0.98656874895095825</v>
      </c>
      <c r="AY64" s="69">
        <v>0.98256796598434448</v>
      </c>
      <c r="AZ64" s="69">
        <v>0.98401862382888794</v>
      </c>
      <c r="BA64" s="69">
        <v>0.98210179805755615</v>
      </c>
      <c r="BB64" s="69"/>
      <c r="BC64" s="69">
        <v>0.97962158918380737</v>
      </c>
      <c r="BD64" s="69">
        <v>0.98542153835296631</v>
      </c>
      <c r="BE64" s="69">
        <v>0.98231011629104614</v>
      </c>
      <c r="BF64" s="69">
        <v>0.98091286420822144</v>
      </c>
      <c r="BG64" s="69">
        <v>0.97390401363372803</v>
      </c>
      <c r="BH64" s="69"/>
      <c r="BJ64" s="77" t="s">
        <v>2</v>
      </c>
      <c r="BK64" s="69">
        <v>0.16075277328491211</v>
      </c>
      <c r="BL64" s="69"/>
      <c r="BM64" s="69">
        <v>0.14580847322940826</v>
      </c>
      <c r="BN64" s="69">
        <v>0.17055872082710266</v>
      </c>
      <c r="BO64" s="69">
        <v>0.18030357360839844</v>
      </c>
      <c r="BP64" s="69">
        <v>0.18930612504482269</v>
      </c>
      <c r="BQ64" s="69">
        <v>0.19145883619785309</v>
      </c>
      <c r="BR64" s="69">
        <v>0.20945876836776733</v>
      </c>
      <c r="BS64" s="69">
        <v>0.24399158358573914</v>
      </c>
      <c r="BT64" s="69">
        <v>0.24968914687633514</v>
      </c>
      <c r="BU64" s="69">
        <v>0.25906231999397278</v>
      </c>
      <c r="BV64" s="69"/>
      <c r="BW64" s="69">
        <v>0.29192295670509338</v>
      </c>
      <c r="BX64" s="69">
        <v>0.33333083987236023</v>
      </c>
      <c r="BY64" s="69">
        <v>0.29609942436218262</v>
      </c>
      <c r="BZ64" s="69">
        <v>0.28293636441230774</v>
      </c>
      <c r="CA64" s="69">
        <v>0.38332030177116394</v>
      </c>
      <c r="CB64" s="69"/>
    </row>
    <row r="65" spans="2:80" ht="12" customHeight="1" x14ac:dyDescent="0.3">
      <c r="B65" s="64" t="s">
        <v>10</v>
      </c>
      <c r="C65" s="64"/>
      <c r="D65" s="64"/>
      <c r="E65" s="64"/>
      <c r="F65" s="64">
        <v>0.15508760511875153</v>
      </c>
      <c r="G65" s="64"/>
      <c r="H65" s="64"/>
      <c r="I65" s="64"/>
      <c r="J65" s="64"/>
      <c r="K65" s="64"/>
      <c r="L65" s="64">
        <v>0.25979331135749817</v>
      </c>
      <c r="M65" s="64"/>
      <c r="N65" s="64"/>
      <c r="O65" s="64"/>
      <c r="P65" s="64">
        <v>0.12166629731655121</v>
      </c>
      <c r="Q65" s="64"/>
      <c r="R65" s="64"/>
      <c r="S65" s="64"/>
      <c r="T65" s="64"/>
      <c r="V65" s="64" t="s">
        <v>1</v>
      </c>
      <c r="W65" s="69">
        <v>0.35159888863563538</v>
      </c>
      <c r="X65" s="69">
        <v>0.32898280024528503</v>
      </c>
      <c r="Y65" s="69">
        <v>0.33974260091781616</v>
      </c>
      <c r="Z65" s="69">
        <v>0.34359630942344666</v>
      </c>
      <c r="AA65" s="69">
        <v>0.36572250723838806</v>
      </c>
      <c r="AB65" s="69"/>
      <c r="AC65" s="69">
        <v>0.29487466812133789</v>
      </c>
      <c r="AD65" s="69">
        <v>0.27438333630561829</v>
      </c>
      <c r="AE65" s="69">
        <v>0.28004598617553711</v>
      </c>
      <c r="AF65" s="69">
        <v>0.24716176092624664</v>
      </c>
      <c r="AG65" s="69">
        <v>0.22042128443717957</v>
      </c>
      <c r="AH65" s="69"/>
      <c r="AI65" s="69">
        <v>0.21658749878406525</v>
      </c>
      <c r="AJ65" s="69">
        <v>0.21294061839580536</v>
      </c>
      <c r="AK65" s="69">
        <v>0.23036043345928192</v>
      </c>
      <c r="AL65" s="69">
        <v>0.22756412625312805</v>
      </c>
      <c r="AM65" s="69">
        <v>0.20123614370822906</v>
      </c>
      <c r="AN65" s="69"/>
      <c r="AP65" s="77" t="s">
        <v>3</v>
      </c>
      <c r="AQ65" s="69"/>
      <c r="AR65" s="69">
        <v>0.58551794290542603</v>
      </c>
      <c r="AS65" s="69"/>
      <c r="AT65" s="69"/>
      <c r="AU65" s="69">
        <v>0.68960279226303101</v>
      </c>
      <c r="AV65" s="69"/>
      <c r="AW65" s="69"/>
      <c r="AX65" s="69">
        <v>0.76352810859680176</v>
      </c>
      <c r="AY65" s="69"/>
      <c r="AZ65" s="69"/>
      <c r="BA65" s="69">
        <v>0.80565202236175537</v>
      </c>
      <c r="BB65" s="69"/>
      <c r="BC65" s="69">
        <v>0.79224187135696411</v>
      </c>
      <c r="BD65" s="69"/>
      <c r="BE65" s="69">
        <v>0.85173296928405762</v>
      </c>
      <c r="BF65" s="69"/>
      <c r="BG65" s="69">
        <v>0.86350339651107788</v>
      </c>
      <c r="BH65" s="69"/>
      <c r="BJ65" s="77" t="s">
        <v>3</v>
      </c>
      <c r="BK65" s="69"/>
      <c r="BL65" s="69">
        <v>0.96011126041412354</v>
      </c>
      <c r="BM65" s="69"/>
      <c r="BN65" s="69"/>
      <c r="BO65" s="69">
        <v>0.96320933103561401</v>
      </c>
      <c r="BP65" s="69"/>
      <c r="BQ65" s="69"/>
      <c r="BR65" s="69">
        <v>0.97662240266799927</v>
      </c>
      <c r="BS65" s="69"/>
      <c r="BT65" s="69"/>
      <c r="BU65" s="69">
        <v>0.97192347049713135</v>
      </c>
      <c r="BV65" s="69"/>
      <c r="BW65" s="69">
        <v>0.98422127962112427</v>
      </c>
      <c r="BX65" s="69"/>
      <c r="BY65" s="69">
        <v>0.98463147878646851</v>
      </c>
      <c r="BZ65" s="69"/>
      <c r="CA65" s="69">
        <v>0.98213005065917969</v>
      </c>
      <c r="CB65" s="69"/>
    </row>
    <row r="66" spans="2:80" ht="12" customHeight="1" x14ac:dyDescent="0.3">
      <c r="B66" s="64" t="s">
        <v>11</v>
      </c>
      <c r="C66" s="64"/>
      <c r="D66" s="64">
        <v>0.29999357461929321</v>
      </c>
      <c r="E66" s="64"/>
      <c r="F66" s="64">
        <v>0.27639171481132507</v>
      </c>
      <c r="G66" s="64"/>
      <c r="H66" s="64">
        <v>0.14963604509830475</v>
      </c>
      <c r="I66" s="64">
        <v>0.14095976948738098</v>
      </c>
      <c r="J66" s="64">
        <v>0.14103563129901886</v>
      </c>
      <c r="K66" s="64"/>
      <c r="L66" s="64">
        <v>0.1375311017036438</v>
      </c>
      <c r="M66" s="64"/>
      <c r="N66" s="64">
        <v>0.12162574380636215</v>
      </c>
      <c r="O66" s="64"/>
      <c r="P66" s="64">
        <v>8.238501101732254E-2</v>
      </c>
      <c r="Q66" s="64"/>
      <c r="R66" s="64">
        <v>8.6952567100524902E-2</v>
      </c>
      <c r="S66" s="64"/>
      <c r="T66" s="64"/>
      <c r="V66" s="64" t="s">
        <v>2</v>
      </c>
      <c r="W66" s="69"/>
      <c r="X66" s="69"/>
      <c r="Y66" s="69"/>
      <c r="Z66" s="69"/>
      <c r="AA66" s="69"/>
      <c r="AB66" s="69"/>
      <c r="AC66" s="69"/>
      <c r="AD66" s="69"/>
      <c r="AE66" s="69"/>
      <c r="AF66" s="69"/>
      <c r="AG66" s="69"/>
      <c r="AH66" s="69"/>
      <c r="AI66" s="69"/>
      <c r="AJ66" s="69"/>
      <c r="AK66" s="69"/>
      <c r="AL66" s="69"/>
      <c r="AM66" s="69"/>
      <c r="AN66" s="69"/>
      <c r="AP66" s="77" t="s">
        <v>4</v>
      </c>
      <c r="AQ66" s="69"/>
      <c r="AR66" s="69"/>
      <c r="AS66" s="69">
        <v>0.85812622308731079</v>
      </c>
      <c r="AT66" s="69"/>
      <c r="AU66" s="69"/>
      <c r="AV66" s="69"/>
      <c r="AW66" s="69"/>
      <c r="AX66" s="69">
        <v>0.85264867544174194</v>
      </c>
      <c r="AY66" s="69">
        <v>0.84843176603317261</v>
      </c>
      <c r="AZ66" s="69">
        <v>0.87225097417831421</v>
      </c>
      <c r="BA66" s="69">
        <v>0.86301320791244507</v>
      </c>
      <c r="BB66" s="69">
        <v>0.88189184665679932</v>
      </c>
      <c r="BC66" s="69">
        <v>0.86854815483093262</v>
      </c>
      <c r="BD66" s="69">
        <v>0.88150244951248169</v>
      </c>
      <c r="BE66" s="69">
        <v>0.87608319520950317</v>
      </c>
      <c r="BF66" s="69">
        <v>0.86828047037124634</v>
      </c>
      <c r="BG66" s="69">
        <v>0.86751806735992432</v>
      </c>
      <c r="BH66" s="69"/>
      <c r="BJ66" s="77" t="s">
        <v>4</v>
      </c>
      <c r="BK66" s="69"/>
      <c r="BL66" s="69"/>
      <c r="BM66" s="69">
        <v>0.74200665950775146</v>
      </c>
      <c r="BN66" s="69"/>
      <c r="BO66" s="69"/>
      <c r="BP66" s="69"/>
      <c r="BQ66" s="69"/>
      <c r="BR66" s="69">
        <v>0.77428299188613892</v>
      </c>
      <c r="BS66" s="69">
        <v>0.76382899284362793</v>
      </c>
      <c r="BT66" s="69">
        <v>0.7831566333770752</v>
      </c>
      <c r="BU66" s="69">
        <v>0.74031984806060791</v>
      </c>
      <c r="BV66" s="69">
        <v>0.75437217950820923</v>
      </c>
      <c r="BW66" s="69">
        <v>0.78058260679244995</v>
      </c>
      <c r="BX66" s="69">
        <v>0.75358271598815918</v>
      </c>
      <c r="BY66" s="69">
        <v>0.78954511880874634</v>
      </c>
      <c r="BZ66" s="69">
        <v>0.79252320528030396</v>
      </c>
      <c r="CA66" s="69">
        <v>0.80103379487991333</v>
      </c>
      <c r="CB66" s="69"/>
    </row>
    <row r="67" spans="2:80" ht="12" customHeight="1" x14ac:dyDescent="0.3">
      <c r="B67" s="64" t="s">
        <v>12</v>
      </c>
      <c r="C67" s="64"/>
      <c r="D67" s="64"/>
      <c r="E67" s="64">
        <v>0.60641711950302124</v>
      </c>
      <c r="F67" s="64"/>
      <c r="G67" s="64"/>
      <c r="H67" s="64"/>
      <c r="I67" s="64">
        <v>0.76743340492248535</v>
      </c>
      <c r="J67" s="64"/>
      <c r="K67" s="64"/>
      <c r="L67" s="64"/>
      <c r="M67" s="64">
        <v>0.51259112358093262</v>
      </c>
      <c r="N67" s="64"/>
      <c r="O67" s="64"/>
      <c r="P67" s="64"/>
      <c r="Q67" s="64"/>
      <c r="R67" s="64">
        <v>0.36005717515945435</v>
      </c>
      <c r="S67" s="64"/>
      <c r="T67" s="64"/>
      <c r="V67" s="64" t="s">
        <v>3</v>
      </c>
      <c r="W67" s="69"/>
      <c r="X67" s="69">
        <v>1.6086172312498093E-2</v>
      </c>
      <c r="Y67" s="69"/>
      <c r="Z67" s="69"/>
      <c r="AA67" s="69">
        <v>1.1356032453477383E-2</v>
      </c>
      <c r="AB67" s="69"/>
      <c r="AC67" s="69"/>
      <c r="AD67" s="69">
        <v>7.8942766413092613E-3</v>
      </c>
      <c r="AE67" s="69"/>
      <c r="AF67" s="69"/>
      <c r="AG67" s="69">
        <v>5.712742917239666E-3</v>
      </c>
      <c r="AH67" s="69"/>
      <c r="AI67" s="69">
        <v>3.746408736333251E-3</v>
      </c>
      <c r="AJ67" s="69"/>
      <c r="AK67" s="69">
        <v>1.2728894362226129E-3</v>
      </c>
      <c r="AL67" s="69"/>
      <c r="AM67" s="69">
        <v>1.4440191444009542E-3</v>
      </c>
      <c r="AN67" s="69"/>
      <c r="AP67" s="77" t="s">
        <v>5</v>
      </c>
      <c r="AQ67" s="69"/>
      <c r="AR67" s="69"/>
      <c r="AS67" s="69">
        <v>0.90982228517532349</v>
      </c>
      <c r="AT67" s="69">
        <v>0.91471844911575317</v>
      </c>
      <c r="AU67" s="69">
        <v>0.92993253469467163</v>
      </c>
      <c r="AV67" s="69"/>
      <c r="AW67" s="69">
        <v>0.86033010482788086</v>
      </c>
      <c r="AX67" s="69">
        <v>0.93927019834518433</v>
      </c>
      <c r="AY67" s="69">
        <v>0.95284378528594971</v>
      </c>
      <c r="AZ67" s="69">
        <v>0.94456475973129272</v>
      </c>
      <c r="BA67" s="69">
        <v>0.9536888599395752</v>
      </c>
      <c r="BB67" s="69">
        <v>0.90959411859512329</v>
      </c>
      <c r="BC67" s="69">
        <v>0.90389901399612427</v>
      </c>
      <c r="BD67" s="69">
        <v>0.92328190803527832</v>
      </c>
      <c r="BE67" s="69">
        <v>0.92654520273208618</v>
      </c>
      <c r="BF67" s="69">
        <v>0.92732155323028564</v>
      </c>
      <c r="BG67" s="69">
        <v>0.9186670184135437</v>
      </c>
      <c r="BH67" s="69">
        <v>0.92079734802246094</v>
      </c>
      <c r="BJ67" s="77" t="s">
        <v>5</v>
      </c>
      <c r="BK67" s="69"/>
      <c r="BL67" s="69">
        <v>0.95886647701263428</v>
      </c>
      <c r="BM67" s="69">
        <v>0.95546424388885498</v>
      </c>
      <c r="BN67" s="69">
        <v>0.97153925895690918</v>
      </c>
      <c r="BO67" s="69">
        <v>0.96221250295639038</v>
      </c>
      <c r="BP67" s="69">
        <v>0.99085366725921631</v>
      </c>
      <c r="BQ67" s="69">
        <v>0.97964930534362793</v>
      </c>
      <c r="BR67" s="69">
        <v>0.97731608152389526</v>
      </c>
      <c r="BS67" s="69">
        <v>0.98194140195846558</v>
      </c>
      <c r="BT67" s="69">
        <v>0.98431706428527832</v>
      </c>
      <c r="BU67" s="69">
        <v>0.98849070072174072</v>
      </c>
      <c r="BV67" s="69">
        <v>0.9594687819480896</v>
      </c>
      <c r="BW67" s="69">
        <v>0.9847034215927124</v>
      </c>
      <c r="BX67" s="69">
        <v>0.98401319980621338</v>
      </c>
      <c r="BY67" s="69">
        <v>0.98642230033874512</v>
      </c>
      <c r="BZ67" s="69">
        <v>0.98911374807357788</v>
      </c>
      <c r="CA67" s="69">
        <v>0.98694974184036255</v>
      </c>
      <c r="CB67" s="69">
        <v>0.98708879947662354</v>
      </c>
    </row>
    <row r="68" spans="2:80" ht="12" customHeight="1" x14ac:dyDescent="0.3">
      <c r="B68" s="64" t="s">
        <v>13</v>
      </c>
      <c r="C68" s="64"/>
      <c r="D68" s="64"/>
      <c r="E68" s="64"/>
      <c r="F68" s="64"/>
      <c r="G68" s="64">
        <v>0.20206566154956818</v>
      </c>
      <c r="H68" s="64"/>
      <c r="I68" s="64"/>
      <c r="J68" s="64"/>
      <c r="K68" s="64"/>
      <c r="L68" s="64">
        <v>0.1788184642791748</v>
      </c>
      <c r="M68" s="64"/>
      <c r="N68" s="64"/>
      <c r="O68" s="64"/>
      <c r="P68" s="64"/>
      <c r="Q68" s="64"/>
      <c r="R68" s="64"/>
      <c r="S68" s="64"/>
      <c r="T68" s="64"/>
      <c r="U68" s="13"/>
      <c r="V68" s="64" t="s">
        <v>4</v>
      </c>
      <c r="W68" s="69">
        <v>7.9581223428249359E-2</v>
      </c>
      <c r="X68" s="69">
        <v>7.8879974782466888E-2</v>
      </c>
      <c r="Y68" s="69">
        <v>7.2893202304840088E-2</v>
      </c>
      <c r="Z68" s="69"/>
      <c r="AA68" s="69"/>
      <c r="AB68" s="69"/>
      <c r="AC68" s="69"/>
      <c r="AD68" s="69">
        <v>6.6206410527229309E-2</v>
      </c>
      <c r="AE68" s="69">
        <v>6.5261401236057281E-2</v>
      </c>
      <c r="AF68" s="69">
        <v>6.0164898633956909E-2</v>
      </c>
      <c r="AG68" s="69">
        <v>6.7331299185752869E-2</v>
      </c>
      <c r="AH68" s="69">
        <v>6.6610701382160187E-2</v>
      </c>
      <c r="AI68" s="69">
        <v>5.8897197246551514E-2</v>
      </c>
      <c r="AJ68" s="69">
        <v>6.2393046915531158E-2</v>
      </c>
      <c r="AK68" s="69">
        <v>4.9639571458101273E-2</v>
      </c>
      <c r="AL68" s="69">
        <v>5.6552965193986893E-2</v>
      </c>
      <c r="AM68" s="69">
        <v>5.3190186619758606E-2</v>
      </c>
      <c r="AN68" s="69"/>
      <c r="AO68" s="13"/>
      <c r="AP68" s="77" t="s">
        <v>6</v>
      </c>
      <c r="AQ68" s="69"/>
      <c r="AR68" s="69">
        <v>0.55973184108734131</v>
      </c>
      <c r="AS68" s="69">
        <v>0.51239877939224243</v>
      </c>
      <c r="AT68" s="69">
        <v>0.53543418645858765</v>
      </c>
      <c r="AU68" s="69">
        <v>0.61373424530029297</v>
      </c>
      <c r="AV68" s="69">
        <v>0.55586254596710205</v>
      </c>
      <c r="AW68" s="69">
        <v>0.53507775068283081</v>
      </c>
      <c r="AX68" s="69">
        <v>0.55428159236907959</v>
      </c>
      <c r="AY68" s="69">
        <v>0.61076468229293823</v>
      </c>
      <c r="AZ68" s="69">
        <v>0.53116631507873535</v>
      </c>
      <c r="BA68" s="69">
        <v>0.5774875283241272</v>
      </c>
      <c r="BB68" s="69">
        <v>0.56737250089645386</v>
      </c>
      <c r="BC68" s="69">
        <v>0.52121305465698242</v>
      </c>
      <c r="BD68" s="69">
        <v>0.514762282371521</v>
      </c>
      <c r="BE68" s="69">
        <v>0.51064217090606689</v>
      </c>
      <c r="BF68" s="69">
        <v>0.56460493803024292</v>
      </c>
      <c r="BG68" s="69">
        <v>0.57498705387115479</v>
      </c>
      <c r="BH68" s="69">
        <v>0.60963797569274902</v>
      </c>
      <c r="BI68" s="13"/>
      <c r="BJ68" s="77" t="s">
        <v>6</v>
      </c>
      <c r="BK68" s="69"/>
      <c r="BL68" s="69">
        <v>0.91775083541870117</v>
      </c>
      <c r="BM68" s="69">
        <v>0.91258150339126587</v>
      </c>
      <c r="BN68" s="69">
        <v>0.91714441776275635</v>
      </c>
      <c r="BO68" s="69">
        <v>0.90901601314544678</v>
      </c>
      <c r="BP68" s="69">
        <v>0.92368024587631226</v>
      </c>
      <c r="BQ68" s="69">
        <v>0.92990720272064209</v>
      </c>
      <c r="BR68" s="69">
        <v>0.9138333797454834</v>
      </c>
      <c r="BS68" s="69">
        <v>0.93983840942382813</v>
      </c>
      <c r="BT68" s="69">
        <v>0.88673192262649536</v>
      </c>
      <c r="BU68" s="69">
        <v>0.89635467529296875</v>
      </c>
      <c r="BV68" s="69">
        <v>0.90630877017974854</v>
      </c>
      <c r="BW68" s="69">
        <v>0.91452300548553467</v>
      </c>
      <c r="BX68" s="69">
        <v>0.9162452220916748</v>
      </c>
      <c r="BY68" s="69">
        <v>0.89953458309173584</v>
      </c>
      <c r="BZ68" s="69">
        <v>0.91069567203521729</v>
      </c>
      <c r="CA68" s="69">
        <v>0.91138315200805664</v>
      </c>
      <c r="CB68" s="69">
        <v>0.91377496719360352</v>
      </c>
    </row>
    <row r="69" spans="2:80" ht="12" customHeight="1" x14ac:dyDescent="0.3">
      <c r="B69" s="64" t="s">
        <v>14</v>
      </c>
      <c r="C69" s="64">
        <v>0.37984973192214966</v>
      </c>
      <c r="D69" s="64">
        <v>0.33526337146759033</v>
      </c>
      <c r="E69" s="64">
        <v>0.31600826978683472</v>
      </c>
      <c r="F69" s="64">
        <v>0.31326410174369812</v>
      </c>
      <c r="G69" s="64">
        <v>0.29060781002044678</v>
      </c>
      <c r="H69" s="64">
        <v>0.27036356925964355</v>
      </c>
      <c r="I69" s="64">
        <v>0.25323277711868286</v>
      </c>
      <c r="J69" s="64">
        <v>0.23449814319610596</v>
      </c>
      <c r="K69" s="64">
        <v>0.22544930875301361</v>
      </c>
      <c r="L69" s="64">
        <v>0.21342474222183228</v>
      </c>
      <c r="M69" s="64">
        <v>0.19999018311500549</v>
      </c>
      <c r="N69" s="64">
        <v>0.19589944183826447</v>
      </c>
      <c r="O69" s="64">
        <v>0.18507561087608337</v>
      </c>
      <c r="P69" s="64">
        <v>0.17924578487873077</v>
      </c>
      <c r="Q69" s="64">
        <v>0.16400861740112305</v>
      </c>
      <c r="R69" s="64">
        <v>0.14550983905792236</v>
      </c>
      <c r="S69" s="64">
        <v>0.14727519452571869</v>
      </c>
      <c r="T69" s="64">
        <v>0.14132390916347504</v>
      </c>
      <c r="U69" s="13"/>
      <c r="V69" s="64" t="s">
        <v>5</v>
      </c>
      <c r="W69" s="69"/>
      <c r="X69" s="69">
        <v>1.6841527074575424E-2</v>
      </c>
      <c r="Y69" s="69">
        <v>1.6917964443564415E-2</v>
      </c>
      <c r="Z69" s="69">
        <v>1.5484040603041649E-2</v>
      </c>
      <c r="AA69" s="69">
        <v>1.6644066199660301E-2</v>
      </c>
      <c r="AB69" s="69">
        <v>1.256133895367384E-2</v>
      </c>
      <c r="AC69" s="69">
        <v>1.2926461175084114E-2</v>
      </c>
      <c r="AD69" s="69">
        <v>1.593867689371109E-2</v>
      </c>
      <c r="AE69" s="69">
        <v>1.3250759802758694E-2</v>
      </c>
      <c r="AF69" s="69">
        <v>1.3040035963058472E-2</v>
      </c>
      <c r="AG69" s="69">
        <v>1.2517890892922878E-2</v>
      </c>
      <c r="AH69" s="69">
        <v>8.6290314793586731E-3</v>
      </c>
      <c r="AI69" s="69">
        <v>9.1355983167886734E-3</v>
      </c>
      <c r="AJ69" s="69">
        <v>9.6593564376235008E-3</v>
      </c>
      <c r="AK69" s="69">
        <v>8.4556685760617256E-3</v>
      </c>
      <c r="AL69" s="69">
        <v>8.9840926229953766E-3</v>
      </c>
      <c r="AM69" s="69">
        <v>1.1223997920751572E-2</v>
      </c>
      <c r="AN69" s="69">
        <v>1.0144111700356007E-2</v>
      </c>
      <c r="AO69" s="13"/>
      <c r="AP69" s="77" t="s">
        <v>7</v>
      </c>
      <c r="AQ69" s="69"/>
      <c r="AR69" s="69"/>
      <c r="AS69" s="69">
        <v>0.80179351568222046</v>
      </c>
      <c r="AT69" s="69"/>
      <c r="AU69" s="69">
        <v>0.78653645515441895</v>
      </c>
      <c r="AV69" s="69"/>
      <c r="AW69" s="69">
        <v>0.74362456798553467</v>
      </c>
      <c r="AX69" s="69">
        <v>0.80936640501022339</v>
      </c>
      <c r="AY69" s="69">
        <v>0.8360142707824707</v>
      </c>
      <c r="AZ69" s="69">
        <v>0.83015912771224976</v>
      </c>
      <c r="BA69" s="69">
        <v>0.83757120370864868</v>
      </c>
      <c r="BB69" s="69">
        <v>0.83153635263442993</v>
      </c>
      <c r="BC69" s="69">
        <v>0.78776431083679199</v>
      </c>
      <c r="BD69" s="69">
        <v>0.80618256330490112</v>
      </c>
      <c r="BE69" s="69">
        <v>0.84617632627487183</v>
      </c>
      <c r="BF69" s="69">
        <v>0.86978399753570557</v>
      </c>
      <c r="BG69" s="69">
        <v>0.89479631185531616</v>
      </c>
      <c r="BH69" s="69">
        <v>0.91324204206466675</v>
      </c>
      <c r="BI69" s="13"/>
      <c r="BJ69" s="77" t="s">
        <v>7</v>
      </c>
      <c r="BK69" s="69"/>
      <c r="BL69" s="69"/>
      <c r="BM69" s="69">
        <v>0.72838401794433594</v>
      </c>
      <c r="BN69" s="69"/>
      <c r="BO69" s="69">
        <v>0.67313843965530396</v>
      </c>
      <c r="BP69" s="69"/>
      <c r="BQ69" s="69">
        <v>0.72742289304733276</v>
      </c>
      <c r="BR69" s="69">
        <v>0.79526299238204956</v>
      </c>
      <c r="BS69" s="69">
        <v>0.78498983383178711</v>
      </c>
      <c r="BT69" s="69">
        <v>0.82353693246841431</v>
      </c>
      <c r="BU69" s="69">
        <v>0.84626394510269165</v>
      </c>
      <c r="BV69" s="69">
        <v>0.86240214109420776</v>
      </c>
      <c r="BW69" s="69">
        <v>0.87377429008483887</v>
      </c>
      <c r="BX69" s="69">
        <v>0.88378828763961792</v>
      </c>
      <c r="BY69" s="69">
        <v>0.89265024662017822</v>
      </c>
      <c r="BZ69" s="69">
        <v>0.90673375129699707</v>
      </c>
      <c r="CA69" s="69">
        <v>0.90323609113693237</v>
      </c>
      <c r="CB69" s="69">
        <v>0.90917772054672241</v>
      </c>
    </row>
    <row r="70" spans="2:80" ht="12" customHeight="1" x14ac:dyDescent="0.3">
      <c r="B70" s="64" t="s">
        <v>15</v>
      </c>
      <c r="C70" s="64">
        <v>0.33923494815826416</v>
      </c>
      <c r="D70" s="64"/>
      <c r="E70" s="64">
        <v>0.35083538293838501</v>
      </c>
      <c r="F70" s="64">
        <v>0.31212553381919861</v>
      </c>
      <c r="G70" s="64">
        <v>0.2754637598991394</v>
      </c>
      <c r="H70" s="64">
        <v>0.29368621110916138</v>
      </c>
      <c r="I70" s="64">
        <v>0.25653690099716187</v>
      </c>
      <c r="J70" s="64">
        <v>0.22905996441841125</v>
      </c>
      <c r="K70" s="64">
        <v>0.22746032476425171</v>
      </c>
      <c r="L70" s="64">
        <v>0.21386736631393433</v>
      </c>
      <c r="M70" s="64">
        <v>0.20351764559745789</v>
      </c>
      <c r="N70" s="64">
        <v>0.20661622285842896</v>
      </c>
      <c r="O70" s="64">
        <v>0.18087634444236755</v>
      </c>
      <c r="P70" s="64">
        <v>0.20222483575344086</v>
      </c>
      <c r="Q70" s="64">
        <v>0.1488964855670929</v>
      </c>
      <c r="R70" s="64">
        <v>0.14669047296047211</v>
      </c>
      <c r="S70" s="64">
        <v>0.13961654901504517</v>
      </c>
      <c r="T70" s="64"/>
      <c r="U70" s="13"/>
      <c r="V70" s="64" t="s">
        <v>6</v>
      </c>
      <c r="W70" s="69"/>
      <c r="X70" s="69">
        <v>5.6392218917608261E-2</v>
      </c>
      <c r="Y70" s="69">
        <v>5.1897738128900528E-2</v>
      </c>
      <c r="Z70" s="69">
        <v>4.6287432312965393E-2</v>
      </c>
      <c r="AA70" s="69">
        <v>5.3198695182800293E-2</v>
      </c>
      <c r="AB70" s="69">
        <v>4.004843533039093E-2</v>
      </c>
      <c r="AC70" s="69">
        <v>3.4718427807092667E-2</v>
      </c>
      <c r="AD70" s="69">
        <v>2.6530968025326729E-2</v>
      </c>
      <c r="AE70" s="69">
        <v>2.4646101519465446E-2</v>
      </c>
      <c r="AF70" s="69">
        <v>3.5087544471025467E-2</v>
      </c>
      <c r="AG70" s="69">
        <v>2.8792155906558037E-2</v>
      </c>
      <c r="AH70" s="69">
        <v>2.6852898299694061E-2</v>
      </c>
      <c r="AI70" s="69">
        <v>2.4392303079366684E-2</v>
      </c>
      <c r="AJ70" s="69">
        <v>2.2769797593355179E-2</v>
      </c>
      <c r="AK70" s="69">
        <v>2.1861989051103592E-2</v>
      </c>
      <c r="AL70" s="69">
        <v>5.3784891963005066E-2</v>
      </c>
      <c r="AM70" s="69">
        <v>5.1493875682353973E-2</v>
      </c>
      <c r="AN70" s="69">
        <v>5.2430223673582077E-2</v>
      </c>
      <c r="AO70" s="13"/>
      <c r="AP70" s="77" t="s">
        <v>8</v>
      </c>
      <c r="AQ70" s="69"/>
      <c r="AR70" s="69">
        <v>0.82496243715286255</v>
      </c>
      <c r="AS70" s="69"/>
      <c r="AT70" s="69">
        <v>0.58394622802734375</v>
      </c>
      <c r="AU70" s="69">
        <v>0.61037945747375488</v>
      </c>
      <c r="AV70" s="69">
        <v>0.83926981687545776</v>
      </c>
      <c r="AW70" s="69"/>
      <c r="AX70" s="69"/>
      <c r="AY70" s="69"/>
      <c r="AZ70" s="69"/>
      <c r="BA70" s="69"/>
      <c r="BB70" s="69">
        <v>0.8309028148651123</v>
      </c>
      <c r="BC70" s="69">
        <v>0.80422317981719971</v>
      </c>
      <c r="BD70" s="69">
        <v>0.84834182262420654</v>
      </c>
      <c r="BE70" s="69">
        <v>0.82122892141342163</v>
      </c>
      <c r="BF70" s="69">
        <v>0.86868959665298462</v>
      </c>
      <c r="BG70" s="69">
        <v>0.83325678110122681</v>
      </c>
      <c r="BH70" s="69">
        <v>0.87844586372375488</v>
      </c>
      <c r="BI70" s="13"/>
      <c r="BJ70" s="77" t="s">
        <v>8</v>
      </c>
      <c r="BK70" s="69"/>
      <c r="BL70" s="69"/>
      <c r="BM70" s="69"/>
      <c r="BN70" s="69">
        <v>0.25713211297988892</v>
      </c>
      <c r="BO70" s="69">
        <v>0.24375595152378082</v>
      </c>
      <c r="BP70" s="69">
        <v>0.84455782175064087</v>
      </c>
      <c r="BQ70" s="69"/>
      <c r="BR70" s="69"/>
      <c r="BS70" s="69"/>
      <c r="BT70" s="69"/>
      <c r="BU70" s="69"/>
      <c r="BV70" s="69">
        <v>0.89104342460632324</v>
      </c>
      <c r="BW70" s="69">
        <v>0.89926880598068237</v>
      </c>
      <c r="BX70" s="69">
        <v>0.88932996988296509</v>
      </c>
      <c r="BY70" s="69">
        <v>0.93868982791900635</v>
      </c>
      <c r="BZ70" s="69">
        <v>0.94006520509719849</v>
      </c>
      <c r="CA70" s="69">
        <v>0.96389180421829224</v>
      </c>
      <c r="CB70" s="69">
        <v>0.94091451168060303</v>
      </c>
    </row>
    <row r="71" spans="2:80" ht="12" customHeight="1" x14ac:dyDescent="0.3">
      <c r="B71" s="67" t="s">
        <v>16</v>
      </c>
      <c r="C71" s="67">
        <v>0.58493912220001221</v>
      </c>
      <c r="D71" s="67">
        <v>0.55245071649551392</v>
      </c>
      <c r="E71" s="67">
        <v>0.55738586187362671</v>
      </c>
      <c r="F71" s="67">
        <v>0.53705179691314697</v>
      </c>
      <c r="G71" s="67">
        <v>0.51327502727508545</v>
      </c>
      <c r="H71" s="67">
        <v>0.51004385948181152</v>
      </c>
      <c r="I71" s="67">
        <v>0.47651338577270508</v>
      </c>
      <c r="J71" s="67">
        <v>0.47549006342887878</v>
      </c>
      <c r="K71" s="67">
        <v>0.43918967247009277</v>
      </c>
      <c r="L71" s="67">
        <v>0.4271799623966217</v>
      </c>
      <c r="M71" s="67">
        <v>0.42113688588142395</v>
      </c>
      <c r="N71" s="67">
        <v>0.40207210183143616</v>
      </c>
      <c r="O71" s="67">
        <v>0.38527083396911621</v>
      </c>
      <c r="P71" s="67">
        <v>0.36367732286453247</v>
      </c>
      <c r="Q71" s="67">
        <v>0.35286340117454529</v>
      </c>
      <c r="R71" s="67">
        <v>0.34685793519020081</v>
      </c>
      <c r="S71" s="67">
        <v>0.31258213520050049</v>
      </c>
      <c r="T71" s="67"/>
      <c r="U71" s="13"/>
      <c r="V71" s="64" t="s">
        <v>7</v>
      </c>
      <c r="W71" s="69"/>
      <c r="X71" s="69"/>
      <c r="Y71" s="69">
        <v>9.9554114043712616E-2</v>
      </c>
      <c r="Z71" s="69">
        <v>4.2278070002794266E-2</v>
      </c>
      <c r="AA71" s="69">
        <v>0.10216821730136871</v>
      </c>
      <c r="AB71" s="69"/>
      <c r="AC71" s="69">
        <v>8.1322565674781799E-2</v>
      </c>
      <c r="AD71" s="69">
        <v>6.1948191374540329E-2</v>
      </c>
      <c r="AE71" s="69">
        <v>4.9970928579568863E-2</v>
      </c>
      <c r="AF71" s="69">
        <v>6.9886654615402222E-2</v>
      </c>
      <c r="AG71" s="69">
        <v>6.8243227899074554E-2</v>
      </c>
      <c r="AH71" s="69">
        <v>4.7277733683586121E-2</v>
      </c>
      <c r="AI71" s="69">
        <v>6.0093093663454056E-2</v>
      </c>
      <c r="AJ71" s="69">
        <v>4.2815547436475754E-2</v>
      </c>
      <c r="AK71" s="69">
        <v>4.7468360513448715E-2</v>
      </c>
      <c r="AL71" s="69">
        <v>3.8935810327529907E-2</v>
      </c>
      <c r="AM71" s="69">
        <v>3.861762210726738E-2</v>
      </c>
      <c r="AN71" s="69">
        <v>3.6530666053295135E-2</v>
      </c>
      <c r="AO71" s="13"/>
      <c r="AP71" s="77" t="s">
        <v>9</v>
      </c>
      <c r="AQ71" s="69">
        <v>0.90717023611068726</v>
      </c>
      <c r="AR71" s="69"/>
      <c r="AS71" s="69">
        <v>0.82650572061538696</v>
      </c>
      <c r="AT71" s="69">
        <v>0.7125554084777832</v>
      </c>
      <c r="AU71" s="69">
        <v>0.73326873779296875</v>
      </c>
      <c r="AV71" s="69">
        <v>0.74756890535354614</v>
      </c>
      <c r="AW71" s="69">
        <v>0.77059006690979004</v>
      </c>
      <c r="AX71" s="69">
        <v>0.77692389488220215</v>
      </c>
      <c r="AY71" s="69">
        <v>0.7709660530090332</v>
      </c>
      <c r="AZ71" s="69">
        <v>0.78589338064193726</v>
      </c>
      <c r="BA71" s="69">
        <v>0.77703064680099487</v>
      </c>
      <c r="BB71" s="69">
        <v>0.81659692525863647</v>
      </c>
      <c r="BC71" s="69">
        <v>0.83913975954055786</v>
      </c>
      <c r="BD71" s="69">
        <v>0.82892817258834839</v>
      </c>
      <c r="BE71" s="69">
        <v>0.80356049537658691</v>
      </c>
      <c r="BF71" s="69">
        <v>0.80004423856735229</v>
      </c>
      <c r="BG71" s="69"/>
      <c r="BH71" s="69"/>
      <c r="BI71" s="13"/>
      <c r="BJ71" s="77" t="s">
        <v>9</v>
      </c>
      <c r="BK71" s="69"/>
      <c r="BL71" s="69"/>
      <c r="BM71" s="69">
        <v>0.67371296882629395</v>
      </c>
      <c r="BN71" s="69">
        <v>0.61271572113037109</v>
      </c>
      <c r="BO71" s="69">
        <v>0.6366422176361084</v>
      </c>
      <c r="BP71" s="69">
        <v>0.69078618288040161</v>
      </c>
      <c r="BQ71" s="69">
        <v>0.73333334922790527</v>
      </c>
      <c r="BR71" s="69">
        <v>0.72659379243850708</v>
      </c>
      <c r="BS71" s="69">
        <v>0.74117642641067505</v>
      </c>
      <c r="BT71" s="69">
        <v>0.73987668752670288</v>
      </c>
      <c r="BU71" s="69">
        <v>0.73590368032455444</v>
      </c>
      <c r="BV71" s="69">
        <v>0.78044503927230835</v>
      </c>
      <c r="BW71" s="69">
        <v>0.7728772759437561</v>
      </c>
      <c r="BX71" s="69">
        <v>0.76381212472915649</v>
      </c>
      <c r="BY71" s="69">
        <v>0.77122217416763306</v>
      </c>
      <c r="BZ71" s="69">
        <v>0.75263053178787231</v>
      </c>
      <c r="CA71" s="69"/>
      <c r="CB71" s="69"/>
    </row>
    <row r="72" spans="2:80" ht="12" customHeight="1" x14ac:dyDescent="0.3">
      <c r="B72" s="197" t="s">
        <v>361</v>
      </c>
      <c r="C72" s="238"/>
      <c r="D72" s="238"/>
      <c r="E72" s="238"/>
      <c r="F72" s="238"/>
      <c r="G72" s="238"/>
      <c r="H72" s="238"/>
      <c r="I72" s="238"/>
      <c r="J72" s="238"/>
      <c r="K72" s="238"/>
      <c r="L72" s="238"/>
      <c r="M72" s="238"/>
      <c r="N72" s="238"/>
      <c r="O72" s="238"/>
      <c r="P72" s="238"/>
      <c r="Q72" s="238"/>
      <c r="R72" s="238"/>
      <c r="S72" s="238"/>
      <c r="T72" s="238"/>
      <c r="U72" s="13"/>
      <c r="V72" s="64" t="s">
        <v>8</v>
      </c>
      <c r="W72" s="69"/>
      <c r="X72" s="69">
        <v>0.40697020292282104</v>
      </c>
      <c r="Y72" s="69"/>
      <c r="Z72" s="69"/>
      <c r="AA72" s="69"/>
      <c r="AB72" s="69">
        <v>0.34726649522781372</v>
      </c>
      <c r="AC72" s="69"/>
      <c r="AD72" s="69">
        <v>0.308625727891922</v>
      </c>
      <c r="AE72" s="69"/>
      <c r="AF72" s="69"/>
      <c r="AG72" s="69"/>
      <c r="AH72" s="69">
        <v>0.30131292343139648</v>
      </c>
      <c r="AI72" s="69">
        <v>0.29149678349494934</v>
      </c>
      <c r="AJ72" s="69">
        <v>0.2778380811214447</v>
      </c>
      <c r="AK72" s="69">
        <v>0.27919891476631165</v>
      </c>
      <c r="AL72" s="69">
        <v>0.24029004573822021</v>
      </c>
      <c r="AM72" s="69">
        <v>0.26737606525421143</v>
      </c>
      <c r="AN72" s="69">
        <v>0.2555183470249176</v>
      </c>
      <c r="AO72" s="13"/>
      <c r="AP72" s="77" t="s">
        <v>10</v>
      </c>
      <c r="AQ72" s="69"/>
      <c r="AR72" s="69"/>
      <c r="AS72" s="69"/>
      <c r="AT72" s="69">
        <v>0.87772119045257568</v>
      </c>
      <c r="AU72" s="69"/>
      <c r="AV72" s="69"/>
      <c r="AW72" s="69"/>
      <c r="AX72" s="69"/>
      <c r="AY72" s="69"/>
      <c r="AZ72" s="69">
        <v>0.88971829414367676</v>
      </c>
      <c r="BA72" s="69"/>
      <c r="BB72" s="69"/>
      <c r="BC72" s="69"/>
      <c r="BD72" s="69">
        <v>0.68943822383880615</v>
      </c>
      <c r="BE72" s="69"/>
      <c r="BF72" s="69"/>
      <c r="BG72" s="69"/>
      <c r="BH72" s="69"/>
      <c r="BI72" s="13"/>
      <c r="BJ72" s="77" t="s">
        <v>10</v>
      </c>
      <c r="BK72" s="69"/>
      <c r="BL72" s="69"/>
      <c r="BM72" s="69"/>
      <c r="BN72" s="69">
        <v>4.3317403644323349E-2</v>
      </c>
      <c r="BO72" s="69"/>
      <c r="BP72" s="69"/>
      <c r="BQ72" s="69"/>
      <c r="BR72" s="69"/>
      <c r="BS72" s="69"/>
      <c r="BT72" s="69">
        <v>8.0983370542526245E-2</v>
      </c>
      <c r="BU72" s="69"/>
      <c r="BV72" s="69"/>
      <c r="BW72" s="69"/>
      <c r="BX72" s="69">
        <v>5.1468964666128159E-2</v>
      </c>
      <c r="BY72" s="69"/>
      <c r="BZ72" s="69"/>
      <c r="CA72" s="69"/>
      <c r="CB72" s="69"/>
    </row>
    <row r="73" spans="2:80" ht="12" customHeight="1" x14ac:dyDescent="0.3">
      <c r="B73" s="66" t="s">
        <v>0</v>
      </c>
      <c r="C73" s="66">
        <v>8.5743188858032227E-2</v>
      </c>
      <c r="D73" s="66">
        <v>8.7854698300361633E-2</v>
      </c>
      <c r="E73" s="66">
        <v>9.2901594936847687E-2</v>
      </c>
      <c r="F73" s="66">
        <v>0.11417291313409805</v>
      </c>
      <c r="G73" s="66">
        <v>9.5493219792842865E-2</v>
      </c>
      <c r="H73" s="66">
        <v>8.7225653231143951E-2</v>
      </c>
      <c r="I73" s="66">
        <v>8.2507535815238953E-2</v>
      </c>
      <c r="J73" s="66">
        <v>8.4035977721214294E-2</v>
      </c>
      <c r="K73" s="66">
        <v>7.8553147614002228E-2</v>
      </c>
      <c r="L73" s="66">
        <v>7.5533352792263031E-2</v>
      </c>
      <c r="M73" s="66">
        <v>7.6761379837989807E-2</v>
      </c>
      <c r="N73" s="66">
        <v>7.4583582580089569E-2</v>
      </c>
      <c r="O73" s="66">
        <v>7.1463629603385925E-2</v>
      </c>
      <c r="P73" s="66">
        <v>6.8696334958076477E-2</v>
      </c>
      <c r="Q73" s="66">
        <v>7.7975720167160034E-2</v>
      </c>
      <c r="R73" s="66">
        <v>7.0170953869819641E-2</v>
      </c>
      <c r="S73" s="66">
        <v>6.7416064441204071E-2</v>
      </c>
      <c r="T73" s="66">
        <v>5.6000042706727982E-2</v>
      </c>
      <c r="U73" s="13"/>
      <c r="V73" s="64" t="s">
        <v>9</v>
      </c>
      <c r="W73" s="69">
        <v>0.29809701442718506</v>
      </c>
      <c r="X73" s="69"/>
      <c r="Y73" s="69">
        <v>0.27834242582321167</v>
      </c>
      <c r="Z73" s="69">
        <v>0.28632855415344238</v>
      </c>
      <c r="AA73" s="69">
        <v>0.27700698375701904</v>
      </c>
      <c r="AB73" s="69">
        <v>0.25531336665153503</v>
      </c>
      <c r="AC73" s="69">
        <v>0.24486742913722992</v>
      </c>
      <c r="AD73" s="69">
        <v>0.23198704421520233</v>
      </c>
      <c r="AE73" s="69">
        <v>0.2198086678981781</v>
      </c>
      <c r="AF73" s="69">
        <v>0.21164324879646301</v>
      </c>
      <c r="AG73" s="69">
        <v>0.19365803897380829</v>
      </c>
      <c r="AH73" s="69">
        <v>0.18729470670223236</v>
      </c>
      <c r="AI73" s="69">
        <v>0.1652798056602478</v>
      </c>
      <c r="AJ73" s="69">
        <v>0.18399325013160706</v>
      </c>
      <c r="AK73" s="69">
        <v>0.16396109759807587</v>
      </c>
      <c r="AL73" s="69">
        <v>0.14152677357196808</v>
      </c>
      <c r="AM73" s="69"/>
      <c r="AN73" s="69"/>
      <c r="AO73" s="13"/>
      <c r="AP73" s="77" t="s">
        <v>11</v>
      </c>
      <c r="AQ73" s="69"/>
      <c r="AR73" s="69">
        <v>0.89844805002212524</v>
      </c>
      <c r="AS73" s="69"/>
      <c r="AT73" s="69">
        <v>0.9295501708984375</v>
      </c>
      <c r="AU73" s="69"/>
      <c r="AV73" s="69">
        <v>0.89993822574615479</v>
      </c>
      <c r="AW73" s="69">
        <v>0.93180525302886963</v>
      </c>
      <c r="AX73" s="69">
        <v>0.9057915210723877</v>
      </c>
      <c r="AY73" s="69"/>
      <c r="AZ73" s="69">
        <v>0.907204270362854</v>
      </c>
      <c r="BA73" s="69"/>
      <c r="BB73" s="69">
        <v>0.8402290940284729</v>
      </c>
      <c r="BC73" s="69"/>
      <c r="BD73" s="69">
        <v>0.81423872709274292</v>
      </c>
      <c r="BE73" s="69"/>
      <c r="BF73" s="69">
        <v>0.82095026969909668</v>
      </c>
      <c r="BG73" s="69"/>
      <c r="BH73" s="69"/>
      <c r="BI73" s="13"/>
      <c r="BJ73" s="77" t="s">
        <v>11</v>
      </c>
      <c r="BK73" s="69"/>
      <c r="BL73" s="69">
        <v>0.75169253349304199</v>
      </c>
      <c r="BM73" s="69"/>
      <c r="BN73" s="69">
        <v>0.65420186519622803</v>
      </c>
      <c r="BO73" s="69"/>
      <c r="BP73" s="69"/>
      <c r="BQ73" s="69">
        <v>0.6935308575630188</v>
      </c>
      <c r="BR73" s="69">
        <v>0.66879236698150635</v>
      </c>
      <c r="BS73" s="69"/>
      <c r="BT73" s="69">
        <v>0.65650385618209839</v>
      </c>
      <c r="BU73" s="69"/>
      <c r="BV73" s="69">
        <v>0.68259602785110474</v>
      </c>
      <c r="BW73" s="69"/>
      <c r="BX73" s="69">
        <v>0.70227396488189697</v>
      </c>
      <c r="BY73" s="69"/>
      <c r="BZ73" s="69">
        <v>0.66943651437759399</v>
      </c>
      <c r="CA73" s="69"/>
      <c r="CB73" s="69"/>
    </row>
    <row r="74" spans="2:80" ht="12" customHeight="1" x14ac:dyDescent="0.3">
      <c r="B74" s="64" t="s">
        <v>1</v>
      </c>
      <c r="C74" s="64">
        <v>0.27064979076385498</v>
      </c>
      <c r="D74" s="64">
        <v>0.30816888809204102</v>
      </c>
      <c r="E74" s="64">
        <v>0.31038451194763184</v>
      </c>
      <c r="F74" s="64">
        <v>0.32474601268768311</v>
      </c>
      <c r="G74" s="64">
        <v>0.33201304078102112</v>
      </c>
      <c r="H74" s="64"/>
      <c r="I74" s="64">
        <v>0.28226098418235779</v>
      </c>
      <c r="J74" s="64">
        <v>0.29950562119483948</v>
      </c>
      <c r="K74" s="64">
        <v>0.31764373183250427</v>
      </c>
      <c r="L74" s="64">
        <v>0.21302506327629089</v>
      </c>
      <c r="M74" s="64">
        <v>0.2310623824596405</v>
      </c>
      <c r="N74" s="64"/>
      <c r="O74" s="64">
        <v>0.20159551501274109</v>
      </c>
      <c r="P74" s="64">
        <v>0.17411701381206512</v>
      </c>
      <c r="Q74" s="64">
        <v>0.16261124610900879</v>
      </c>
      <c r="R74" s="64">
        <v>0.20554892718791962</v>
      </c>
      <c r="S74" s="64">
        <v>0.18018852174282074</v>
      </c>
      <c r="T74" s="64"/>
      <c r="U74" s="13"/>
      <c r="V74" s="64" t="s">
        <v>10</v>
      </c>
      <c r="W74" s="69"/>
      <c r="X74" s="69"/>
      <c r="Y74" s="69"/>
      <c r="Z74" s="69"/>
      <c r="AA74" s="69"/>
      <c r="AB74" s="69"/>
      <c r="AC74" s="69"/>
      <c r="AD74" s="69"/>
      <c r="AE74" s="69"/>
      <c r="AF74" s="69"/>
      <c r="AG74" s="69"/>
      <c r="AH74" s="69"/>
      <c r="AI74" s="69"/>
      <c r="AJ74" s="69"/>
      <c r="AK74" s="69"/>
      <c r="AL74" s="69"/>
      <c r="AM74" s="69"/>
      <c r="AN74" s="69"/>
      <c r="AO74" s="13"/>
      <c r="AP74" s="77" t="s">
        <v>13</v>
      </c>
      <c r="AQ74" s="69"/>
      <c r="AR74" s="69"/>
      <c r="AS74" s="69"/>
      <c r="AT74" s="69"/>
      <c r="AU74" s="69">
        <v>0.81543803215026855</v>
      </c>
      <c r="AV74" s="69"/>
      <c r="AW74" s="69"/>
      <c r="AX74" s="69"/>
      <c r="AY74" s="69"/>
      <c r="AZ74" s="69">
        <v>0.78843122720718384</v>
      </c>
      <c r="BA74" s="69"/>
      <c r="BB74" s="69"/>
      <c r="BC74" s="69"/>
      <c r="BD74" s="69"/>
      <c r="BE74" s="69"/>
      <c r="BF74" s="69">
        <v>0.85352522134780884</v>
      </c>
      <c r="BG74" s="69">
        <v>0.83696866035461426</v>
      </c>
      <c r="BH74" s="69"/>
      <c r="BI74" s="13"/>
      <c r="BJ74" s="77" t="s">
        <v>13</v>
      </c>
      <c r="BK74" s="69"/>
      <c r="BL74" s="69"/>
      <c r="BM74" s="69"/>
      <c r="BN74" s="69"/>
      <c r="BO74" s="69">
        <v>0.21073628962039948</v>
      </c>
      <c r="BP74" s="69"/>
      <c r="BQ74" s="69"/>
      <c r="BR74" s="69"/>
      <c r="BS74" s="69"/>
      <c r="BT74" s="69">
        <v>0.22528991103172302</v>
      </c>
      <c r="BU74" s="69"/>
      <c r="BV74" s="69"/>
      <c r="BW74" s="69"/>
      <c r="BX74" s="69"/>
      <c r="BY74" s="69"/>
      <c r="BZ74" s="69">
        <v>0.49314004182815552</v>
      </c>
      <c r="CA74" s="69">
        <v>0.45551550388336182</v>
      </c>
      <c r="CB74" s="69"/>
    </row>
    <row r="75" spans="2:80" ht="12" customHeight="1" x14ac:dyDescent="0.3">
      <c r="B75" s="64" t="s">
        <v>2</v>
      </c>
      <c r="C75" s="64">
        <v>7.8443223610520363E-3</v>
      </c>
      <c r="D75" s="64"/>
      <c r="E75" s="64">
        <v>7.7753681689500809E-3</v>
      </c>
      <c r="F75" s="64">
        <v>5.9116915799677372E-3</v>
      </c>
      <c r="G75" s="64">
        <v>5.9232567436993122E-3</v>
      </c>
      <c r="H75" s="64">
        <v>5.0778109580278397E-3</v>
      </c>
      <c r="I75" s="64">
        <v>3.4969786647707224E-3</v>
      </c>
      <c r="J75" s="64">
        <v>3.5535865463316441E-3</v>
      </c>
      <c r="K75" s="64">
        <v>3.715018043294549E-3</v>
      </c>
      <c r="L75" s="64">
        <v>2.7195161674171686E-3</v>
      </c>
      <c r="M75" s="64">
        <v>2.4147066287696362E-3</v>
      </c>
      <c r="N75" s="64"/>
      <c r="O75" s="64">
        <v>2.1072819363325834E-3</v>
      </c>
      <c r="P75" s="64">
        <v>1.6588016878813505E-3</v>
      </c>
      <c r="Q75" s="64">
        <v>1.5417687827721238E-3</v>
      </c>
      <c r="R75" s="64">
        <v>1.7426282865926623E-3</v>
      </c>
      <c r="S75" s="64">
        <v>1.1010468006134033E-3</v>
      </c>
      <c r="T75" s="64"/>
      <c r="U75" s="13"/>
      <c r="V75" s="64" t="s">
        <v>11</v>
      </c>
      <c r="W75" s="69"/>
      <c r="X75" s="69">
        <v>0.10897569358348846</v>
      </c>
      <c r="Y75" s="69"/>
      <c r="Z75" s="69">
        <v>9.3929015100002289E-2</v>
      </c>
      <c r="AA75" s="69"/>
      <c r="AB75" s="69">
        <v>0.10023012757301331</v>
      </c>
      <c r="AC75" s="69">
        <v>8.0921083688735962E-2</v>
      </c>
      <c r="AD75" s="69">
        <v>6.9843947887420654E-2</v>
      </c>
      <c r="AE75" s="69"/>
      <c r="AF75" s="69">
        <v>6.2122810631990433E-2</v>
      </c>
      <c r="AG75" s="69"/>
      <c r="AH75" s="69">
        <v>4.3585546314716339E-2</v>
      </c>
      <c r="AI75" s="69"/>
      <c r="AJ75" s="69">
        <v>3.3792775124311447E-2</v>
      </c>
      <c r="AK75" s="69"/>
      <c r="AL75" s="69">
        <v>2.931230328977108E-2</v>
      </c>
      <c r="AM75" s="69"/>
      <c r="AN75" s="69"/>
      <c r="AO75" s="13"/>
      <c r="AP75" s="77" t="s">
        <v>14</v>
      </c>
      <c r="AQ75" s="69">
        <v>0.4608670175075531</v>
      </c>
      <c r="AR75" s="69">
        <v>0.59220093488693237</v>
      </c>
      <c r="AS75" s="69">
        <v>0.54748308658599854</v>
      </c>
      <c r="AT75" s="69">
        <v>0.51050621271133423</v>
      </c>
      <c r="AU75" s="69">
        <v>0.49910908937454224</v>
      </c>
      <c r="AV75" s="69">
        <v>0.46745499968528748</v>
      </c>
      <c r="AW75" s="69">
        <v>0.4413311779499054</v>
      </c>
      <c r="AX75" s="69">
        <v>0.46804383397102356</v>
      </c>
      <c r="AY75" s="69">
        <v>0.43841275572776794</v>
      </c>
      <c r="AZ75" s="69">
        <v>0.42629086971282959</v>
      </c>
      <c r="BA75" s="69">
        <v>0.456839919090271</v>
      </c>
      <c r="BB75" s="69">
        <v>0.49395862221717834</v>
      </c>
      <c r="BC75" s="69">
        <v>0.4679812490940094</v>
      </c>
      <c r="BD75" s="69">
        <v>0.6061970591545105</v>
      </c>
      <c r="BE75" s="69">
        <v>0.6253434419631958</v>
      </c>
      <c r="BF75" s="69">
        <v>0.70142775774002075</v>
      </c>
      <c r="BG75" s="69">
        <v>0.70756232738494873</v>
      </c>
      <c r="BH75" s="69">
        <v>0.73773282766342163</v>
      </c>
      <c r="BI75" s="13"/>
      <c r="BJ75" s="77" t="s">
        <v>14</v>
      </c>
      <c r="BK75" s="69">
        <v>0.50835907459259033</v>
      </c>
      <c r="BL75" s="69">
        <v>0.54303872585296631</v>
      </c>
      <c r="BM75" s="69">
        <v>0.50590181350708008</v>
      </c>
      <c r="BN75" s="69">
        <v>0.50004410743713379</v>
      </c>
      <c r="BO75" s="69">
        <v>0.49051970243453979</v>
      </c>
      <c r="BP75" s="69">
        <v>0.51266771554946899</v>
      </c>
      <c r="BQ75" s="69">
        <v>0.4936683177947998</v>
      </c>
      <c r="BR75" s="69">
        <v>0.54023909568786621</v>
      </c>
      <c r="BS75" s="69">
        <v>0.5641053318977356</v>
      </c>
      <c r="BT75" s="69">
        <v>0.60772538185119629</v>
      </c>
      <c r="BU75" s="69">
        <v>0.65044629573822021</v>
      </c>
      <c r="BV75" s="69">
        <v>0.68249928951263428</v>
      </c>
      <c r="BW75" s="69">
        <v>0.6955416202545166</v>
      </c>
      <c r="BX75" s="69">
        <v>0.97565078735351563</v>
      </c>
      <c r="BY75" s="69">
        <v>0.97627794742584229</v>
      </c>
      <c r="BZ75" s="69">
        <v>0.97506296634674072</v>
      </c>
      <c r="CA75" s="69">
        <v>0.9814751148223877</v>
      </c>
      <c r="CB75" s="69">
        <v>0.97914421558380127</v>
      </c>
    </row>
    <row r="76" spans="2:80" ht="12" customHeight="1" x14ac:dyDescent="0.3">
      <c r="B76" s="64" t="s">
        <v>3</v>
      </c>
      <c r="C76" s="64"/>
      <c r="D76" s="64">
        <v>5.098248366266489E-3</v>
      </c>
      <c r="E76" s="64"/>
      <c r="F76" s="64"/>
      <c r="G76" s="64">
        <v>5.0661461427807808E-3</v>
      </c>
      <c r="H76" s="64"/>
      <c r="I76" s="64"/>
      <c r="J76" s="64">
        <v>2.1362819243222475E-3</v>
      </c>
      <c r="K76" s="64"/>
      <c r="L76" s="64"/>
      <c r="M76" s="64">
        <v>1.4970505144447088E-3</v>
      </c>
      <c r="N76" s="64"/>
      <c r="O76" s="64">
        <v>1.1115034576505423E-3</v>
      </c>
      <c r="P76" s="64"/>
      <c r="Q76" s="64">
        <v>6.8283835425972939E-3</v>
      </c>
      <c r="R76" s="64"/>
      <c r="S76" s="64">
        <v>1.4401009306311607E-2</v>
      </c>
      <c r="T76" s="64"/>
      <c r="U76" s="13"/>
      <c r="V76" s="64" t="s">
        <v>12</v>
      </c>
      <c r="W76" s="69"/>
      <c r="X76" s="69"/>
      <c r="Y76" s="69">
        <v>0.43284103274345398</v>
      </c>
      <c r="Z76" s="69"/>
      <c r="AA76" s="69"/>
      <c r="AB76" s="69"/>
      <c r="AC76" s="69">
        <v>0.40036028623580933</v>
      </c>
      <c r="AD76" s="69"/>
      <c r="AE76" s="69"/>
      <c r="AF76" s="69"/>
      <c r="AG76" s="69">
        <v>0.40687787532806396</v>
      </c>
      <c r="AH76" s="69"/>
      <c r="AI76" s="69"/>
      <c r="AJ76" s="69"/>
      <c r="AK76" s="69"/>
      <c r="AL76" s="69">
        <v>0.39291924238204956</v>
      </c>
      <c r="AM76" s="69"/>
      <c r="AN76" s="69"/>
      <c r="AO76" s="13"/>
      <c r="AP76" s="77" t="s">
        <v>15</v>
      </c>
      <c r="AQ76" s="69">
        <v>0.90492731332778931</v>
      </c>
      <c r="AR76" s="69"/>
      <c r="AS76" s="69">
        <v>0.92232805490493774</v>
      </c>
      <c r="AT76" s="69">
        <v>0.93400305509567261</v>
      </c>
      <c r="AU76" s="69">
        <v>0.93877530097961426</v>
      </c>
      <c r="AV76" s="69">
        <v>0.93622761964797974</v>
      </c>
      <c r="AW76" s="69">
        <v>0.95328491926193237</v>
      </c>
      <c r="AX76" s="69">
        <v>0.95507293939590454</v>
      </c>
      <c r="AY76" s="69">
        <v>0.96345895528793335</v>
      </c>
      <c r="AZ76" s="69">
        <v>0.96771532297134399</v>
      </c>
      <c r="BA76" s="69">
        <v>0.96181702613830566</v>
      </c>
      <c r="BB76" s="69">
        <v>0.97019106149673462</v>
      </c>
      <c r="BC76" s="69">
        <v>0.96968477964401245</v>
      </c>
      <c r="BD76" s="69">
        <v>0.94350045919418335</v>
      </c>
      <c r="BE76" s="69">
        <v>0.98144835233688354</v>
      </c>
      <c r="BF76" s="69">
        <v>0.97089457511901855</v>
      </c>
      <c r="BG76" s="69">
        <v>0.97926545143127441</v>
      </c>
      <c r="BH76" s="69"/>
      <c r="BI76" s="13"/>
      <c r="BJ76" s="77" t="s">
        <v>15</v>
      </c>
      <c r="BK76" s="69">
        <v>0.2210204005241394</v>
      </c>
      <c r="BL76" s="69"/>
      <c r="BM76" s="69">
        <v>0.26689714193344116</v>
      </c>
      <c r="BN76" s="69">
        <v>0.25014299154281616</v>
      </c>
      <c r="BO76" s="69">
        <v>0.30184802412986755</v>
      </c>
      <c r="BP76" s="69">
        <v>0.29856002330780029</v>
      </c>
      <c r="BQ76" s="69">
        <v>0.34719407558441162</v>
      </c>
      <c r="BR76" s="69">
        <v>0.35620066523551941</v>
      </c>
      <c r="BS76" s="69">
        <v>0.41244864463806152</v>
      </c>
      <c r="BT76" s="69">
        <v>0.71963286399841309</v>
      </c>
      <c r="BU76" s="69">
        <v>0.74802863597869873</v>
      </c>
      <c r="BV76" s="69">
        <v>0.69375824928283691</v>
      </c>
      <c r="BW76" s="69">
        <v>0.79902303218841553</v>
      </c>
      <c r="BX76" s="69">
        <v>0.69819378852844238</v>
      </c>
      <c r="BY76" s="69">
        <v>0.789925217628479</v>
      </c>
      <c r="BZ76" s="69">
        <v>0.80986869335174561</v>
      </c>
      <c r="CA76" s="69">
        <v>0.79224133491516113</v>
      </c>
      <c r="CB76" s="69"/>
    </row>
    <row r="77" spans="2:80" ht="12" customHeight="1" x14ac:dyDescent="0.3">
      <c r="B77" s="64" t="s">
        <v>4</v>
      </c>
      <c r="C77" s="64">
        <v>0.10951642692089081</v>
      </c>
      <c r="D77" s="64">
        <v>0.10595231503248215</v>
      </c>
      <c r="E77" s="64">
        <v>0.10661914944648743</v>
      </c>
      <c r="F77" s="64"/>
      <c r="G77" s="64"/>
      <c r="H77" s="64"/>
      <c r="I77" s="64"/>
      <c r="J77" s="64">
        <v>0.15841114521026611</v>
      </c>
      <c r="K77" s="64">
        <v>7.0718772709369659E-2</v>
      </c>
      <c r="L77" s="64">
        <v>6.6199116408824921E-2</v>
      </c>
      <c r="M77" s="64">
        <v>6.0987435281276703E-2</v>
      </c>
      <c r="N77" s="64">
        <v>5.9324420988559723E-2</v>
      </c>
      <c r="O77" s="64">
        <v>5.5703114718198776E-2</v>
      </c>
      <c r="P77" s="64">
        <v>5.1117744296789169E-2</v>
      </c>
      <c r="Q77" s="64">
        <v>4.1852887719869614E-2</v>
      </c>
      <c r="R77" s="64">
        <v>4.1992522776126862E-2</v>
      </c>
      <c r="S77" s="64">
        <v>3.8670197129249573E-2</v>
      </c>
      <c r="T77" s="64"/>
      <c r="U77" s="13"/>
      <c r="V77" s="64" t="s">
        <v>13</v>
      </c>
      <c r="W77" s="69"/>
      <c r="X77" s="69"/>
      <c r="Y77" s="69"/>
      <c r="Z77" s="69"/>
      <c r="AA77" s="69">
        <v>0.10153380036354065</v>
      </c>
      <c r="AB77" s="69"/>
      <c r="AC77" s="69"/>
      <c r="AD77" s="69"/>
      <c r="AE77" s="69"/>
      <c r="AF77" s="69">
        <v>8.6219802498817444E-2</v>
      </c>
      <c r="AG77" s="69"/>
      <c r="AH77" s="69"/>
      <c r="AI77" s="69"/>
      <c r="AJ77" s="69"/>
      <c r="AK77" s="69"/>
      <c r="AL77" s="69"/>
      <c r="AM77" s="69"/>
      <c r="AN77" s="69"/>
      <c r="AO77" s="13"/>
      <c r="AP77" s="79" t="s">
        <v>16</v>
      </c>
      <c r="AQ77" s="70">
        <v>0.5632246732711792</v>
      </c>
      <c r="AR77" s="70">
        <v>0.41283786296844482</v>
      </c>
      <c r="AS77" s="70">
        <v>0.46469983458518982</v>
      </c>
      <c r="AT77" s="70">
        <v>0.44556319713592529</v>
      </c>
      <c r="AU77" s="70">
        <v>0.46402877569198608</v>
      </c>
      <c r="AV77" s="70">
        <v>0.42917594313621521</v>
      </c>
      <c r="AW77" s="70">
        <v>0.44357222318649292</v>
      </c>
      <c r="AX77" s="70">
        <v>0.37771329283714294</v>
      </c>
      <c r="AY77" s="70">
        <v>0.43815553188323975</v>
      </c>
      <c r="AZ77" s="70">
        <v>0.44355955719947815</v>
      </c>
      <c r="BA77" s="70">
        <v>0.48372200131416321</v>
      </c>
      <c r="BB77" s="70">
        <v>0.49997243285179138</v>
      </c>
      <c r="BC77" s="70">
        <v>0.5310630202293396</v>
      </c>
      <c r="BD77" s="70">
        <v>0.56143182516098022</v>
      </c>
      <c r="BE77" s="70">
        <v>0.58920389413833618</v>
      </c>
      <c r="BF77" s="70">
        <v>0.59075349569320679</v>
      </c>
      <c r="BG77" s="70">
        <v>0.61283564567565918</v>
      </c>
      <c r="BH77" s="70"/>
      <c r="BI77" s="13"/>
      <c r="BJ77" s="79" t="s">
        <v>16</v>
      </c>
      <c r="BK77" s="70">
        <v>0.7398993968963623</v>
      </c>
      <c r="BL77" s="70">
        <v>0.77113652229309082</v>
      </c>
      <c r="BM77" s="70">
        <v>0.80338406562805176</v>
      </c>
      <c r="BN77" s="70">
        <v>0.79331827163696289</v>
      </c>
      <c r="BO77" s="70">
        <v>0.74421429634094238</v>
      </c>
      <c r="BP77" s="70">
        <v>0.77115553617477417</v>
      </c>
      <c r="BQ77" s="70">
        <v>0.76727032661437988</v>
      </c>
      <c r="BR77" s="70">
        <v>0.79487955570220947</v>
      </c>
      <c r="BS77" s="70">
        <v>0.80012667179107666</v>
      </c>
      <c r="BT77" s="70">
        <v>0.71121752262115479</v>
      </c>
      <c r="BU77" s="70">
        <v>0.66262871026992798</v>
      </c>
      <c r="BV77" s="70">
        <v>0.67962455749511719</v>
      </c>
      <c r="BW77" s="70">
        <v>0.68511563539505005</v>
      </c>
      <c r="BX77" s="70">
        <v>0.70506304502487183</v>
      </c>
      <c r="BY77" s="70">
        <v>0.69979357719421387</v>
      </c>
      <c r="BZ77" s="70">
        <v>0.69690793752670288</v>
      </c>
      <c r="CA77" s="70">
        <v>0.71190828084945679</v>
      </c>
      <c r="CB77" s="70"/>
    </row>
    <row r="78" spans="2:80" ht="12" customHeight="1" x14ac:dyDescent="0.3">
      <c r="B78" s="64" t="s">
        <v>5</v>
      </c>
      <c r="C78" s="64"/>
      <c r="D78" s="64">
        <v>1.3229812495410442E-2</v>
      </c>
      <c r="E78" s="64">
        <v>1.9969400018453598E-2</v>
      </c>
      <c r="F78" s="64">
        <v>2.22000852227211E-2</v>
      </c>
      <c r="G78" s="64">
        <v>2.028912678360939E-2</v>
      </c>
      <c r="H78" s="64">
        <v>2.1271876990795135E-2</v>
      </c>
      <c r="I78" s="64">
        <v>3.2833267003297806E-2</v>
      </c>
      <c r="J78" s="64">
        <v>1.8663814291357994E-2</v>
      </c>
      <c r="K78" s="64">
        <v>2.2803839296102524E-2</v>
      </c>
      <c r="L78" s="64">
        <v>2.3110078647732735E-2</v>
      </c>
      <c r="M78" s="64">
        <v>2.1651303395628929E-2</v>
      </c>
      <c r="N78" s="64">
        <v>5.547509528696537E-3</v>
      </c>
      <c r="O78" s="64">
        <v>6.3749030232429504E-3</v>
      </c>
      <c r="P78" s="64">
        <v>2.6597052346915007E-3</v>
      </c>
      <c r="Q78" s="64">
        <v>5.5924905464053154E-3</v>
      </c>
      <c r="R78" s="64">
        <v>4.2454241774976254E-3</v>
      </c>
      <c r="S78" s="64">
        <v>5.713343620300293E-3</v>
      </c>
      <c r="T78" s="64">
        <v>6.1374558135867119E-3</v>
      </c>
      <c r="U78" s="13"/>
      <c r="V78" s="64" t="s">
        <v>14</v>
      </c>
      <c r="W78" s="69">
        <v>0.41641741991043091</v>
      </c>
      <c r="X78" s="69">
        <v>0.41711333394050598</v>
      </c>
      <c r="Y78" s="69">
        <v>0.44580578804016113</v>
      </c>
      <c r="Z78" s="69">
        <v>0.4458034336566925</v>
      </c>
      <c r="AA78" s="69">
        <v>0.4080606997013092</v>
      </c>
      <c r="AB78" s="69">
        <v>0.38754278421401978</v>
      </c>
      <c r="AC78" s="69">
        <v>0.38468369841575623</v>
      </c>
      <c r="AD78" s="69">
        <v>0.39964327216148376</v>
      </c>
      <c r="AE78" s="69">
        <v>0.34922024607658386</v>
      </c>
      <c r="AF78" s="69">
        <v>0.33408200740814209</v>
      </c>
      <c r="AG78" s="69">
        <v>0.32085216045379639</v>
      </c>
      <c r="AH78" s="69">
        <v>0.30804196000099182</v>
      </c>
      <c r="AI78" s="69">
        <v>0.30559167265892029</v>
      </c>
      <c r="AJ78" s="69">
        <v>0.29137420654296875</v>
      </c>
      <c r="AK78" s="69">
        <v>0.29640677571296692</v>
      </c>
      <c r="AL78" s="69">
        <v>0.29384350776672363</v>
      </c>
      <c r="AM78" s="69">
        <v>0.28896996378898621</v>
      </c>
      <c r="AN78" s="69">
        <v>0.27674901485443115</v>
      </c>
      <c r="AO78" s="13"/>
      <c r="AP78" s="197" t="s">
        <v>361</v>
      </c>
      <c r="AQ78" s="243"/>
      <c r="AR78" s="243"/>
      <c r="AS78" s="243"/>
      <c r="AT78" s="243"/>
      <c r="AU78" s="243"/>
      <c r="AV78" s="12"/>
      <c r="AW78" s="244"/>
      <c r="AX78" s="243"/>
      <c r="AY78" s="243"/>
      <c r="AZ78" s="243"/>
      <c r="BA78" s="243"/>
      <c r="BB78" s="243"/>
      <c r="BC78" s="243"/>
      <c r="BD78" s="243"/>
      <c r="BE78" s="243"/>
      <c r="BF78" s="243"/>
      <c r="BG78" s="243"/>
      <c r="BH78" s="243"/>
      <c r="BI78" s="13"/>
      <c r="BJ78" s="197" t="s">
        <v>361</v>
      </c>
      <c r="BK78" s="243"/>
      <c r="BL78" s="243"/>
      <c r="BM78" s="243"/>
      <c r="BN78" s="243"/>
      <c r="BO78" s="243"/>
      <c r="BP78" s="12"/>
      <c r="BQ78" s="244"/>
      <c r="BR78" s="243"/>
      <c r="BS78" s="243"/>
      <c r="BT78" s="243"/>
      <c r="BU78" s="243"/>
      <c r="BV78" s="243"/>
      <c r="BW78" s="243"/>
      <c r="BX78" s="243"/>
      <c r="BY78" s="243"/>
      <c r="BZ78" s="243"/>
      <c r="CA78" s="243"/>
      <c r="CB78" s="243"/>
    </row>
    <row r="79" spans="2:80" ht="12" customHeight="1" x14ac:dyDescent="0.3">
      <c r="B79" s="64" t="s">
        <v>6</v>
      </c>
      <c r="C79" s="64"/>
      <c r="D79" s="64">
        <v>4.8805240541696548E-2</v>
      </c>
      <c r="E79" s="64">
        <v>4.629264771938324E-2</v>
      </c>
      <c r="F79" s="64">
        <v>4.5779738575220108E-2</v>
      </c>
      <c r="G79" s="64">
        <v>4.8409540206193924E-2</v>
      </c>
      <c r="H79" s="64">
        <v>3.8102351129055023E-2</v>
      </c>
      <c r="I79" s="64">
        <v>3.6493424326181412E-2</v>
      </c>
      <c r="J79" s="64">
        <v>3.543579950928688E-2</v>
      </c>
      <c r="K79" s="64">
        <v>3.5273987799882889E-2</v>
      </c>
      <c r="L79" s="64">
        <v>3.2659795135259628E-2</v>
      </c>
      <c r="M79" s="64">
        <v>4.2548581957817078E-2</v>
      </c>
      <c r="N79" s="64">
        <v>3.806130588054657E-2</v>
      </c>
      <c r="O79" s="64">
        <v>3.0754197388887405E-2</v>
      </c>
      <c r="P79" s="64">
        <v>3.6980859935283661E-2</v>
      </c>
      <c r="Q79" s="64">
        <v>3.3089607954025269E-2</v>
      </c>
      <c r="R79" s="64">
        <v>2.4423802271485329E-2</v>
      </c>
      <c r="S79" s="64">
        <v>2.3970859125256538E-2</v>
      </c>
      <c r="T79" s="64">
        <v>1.9642109051346779E-2</v>
      </c>
      <c r="U79" s="13"/>
      <c r="V79" s="64" t="s">
        <v>15</v>
      </c>
      <c r="W79" s="69">
        <v>0.20709435641765594</v>
      </c>
      <c r="X79" s="69"/>
      <c r="Y79" s="69">
        <v>0.18456992506980896</v>
      </c>
      <c r="Z79" s="69">
        <v>0.20705306529998779</v>
      </c>
      <c r="AA79" s="69">
        <v>0.1734231561422348</v>
      </c>
      <c r="AB79" s="69">
        <v>0.18262970447540283</v>
      </c>
      <c r="AC79" s="69">
        <v>0.14890158176422119</v>
      </c>
      <c r="AD79" s="69">
        <v>0.14890153706073761</v>
      </c>
      <c r="AE79" s="69">
        <v>0.14851926267147064</v>
      </c>
      <c r="AF79" s="69">
        <v>0.14439912140369415</v>
      </c>
      <c r="AG79" s="69">
        <v>0.1384827196598053</v>
      </c>
      <c r="AH79" s="69">
        <v>0.14167039096355438</v>
      </c>
      <c r="AI79" s="69">
        <v>0.11263293772935867</v>
      </c>
      <c r="AJ79" s="69">
        <v>0.12850996851921082</v>
      </c>
      <c r="AK79" s="69">
        <v>9.1955222189426422E-2</v>
      </c>
      <c r="AL79" s="69">
        <v>8.7338708341121674E-2</v>
      </c>
      <c r="AM79" s="69">
        <v>8.2704357802867889E-2</v>
      </c>
      <c r="AN79" s="69"/>
      <c r="AO79" s="13"/>
      <c r="AP79" s="76" t="s">
        <v>0</v>
      </c>
      <c r="AQ79" s="68">
        <v>0.98699235916137695</v>
      </c>
      <c r="AR79" s="68">
        <v>0.98479151725769043</v>
      </c>
      <c r="AS79" s="68">
        <v>0.98699957132339478</v>
      </c>
      <c r="AT79" s="68">
        <v>0.98565000295639038</v>
      </c>
      <c r="AU79" s="68">
        <v>0.99599021673202515</v>
      </c>
      <c r="AV79" s="68">
        <v>0.99623441696166992</v>
      </c>
      <c r="AW79" s="68">
        <v>0.99651765823364258</v>
      </c>
      <c r="AX79" s="68">
        <v>0.99768376350402832</v>
      </c>
      <c r="AY79" s="68">
        <v>0.99821126461029053</v>
      </c>
      <c r="AZ79" s="68">
        <v>0.99776679277420044</v>
      </c>
      <c r="BA79" s="68">
        <v>0.99803304672241211</v>
      </c>
      <c r="BB79" s="68">
        <v>0.99851369857788086</v>
      </c>
      <c r="BC79" s="68">
        <v>0.99862098693847656</v>
      </c>
      <c r="BD79" s="68">
        <v>0.99836647510528564</v>
      </c>
      <c r="BE79" s="68">
        <v>0.99896657466888428</v>
      </c>
      <c r="BF79" s="68">
        <v>0.99849355220794678</v>
      </c>
      <c r="BG79" s="68">
        <v>0.99906575679779053</v>
      </c>
      <c r="BH79" s="68">
        <v>0.99793469905853271</v>
      </c>
      <c r="BI79" s="13"/>
      <c r="BJ79" s="76" t="s">
        <v>0</v>
      </c>
      <c r="BK79" s="68">
        <v>0.93043309450149536</v>
      </c>
      <c r="BL79" s="68">
        <v>0.93792843818664551</v>
      </c>
      <c r="BM79" s="68">
        <v>0.94447934627532959</v>
      </c>
      <c r="BN79" s="68">
        <v>0.93997728824615479</v>
      </c>
      <c r="BO79" s="68">
        <v>0.93672555685043335</v>
      </c>
      <c r="BP79" s="68">
        <v>0.94153285026550293</v>
      </c>
      <c r="BQ79" s="68">
        <v>0.94209623336791992</v>
      </c>
      <c r="BR79" s="68">
        <v>0.94464963674545288</v>
      </c>
      <c r="BS79" s="68">
        <v>0.94850075244903564</v>
      </c>
      <c r="BT79" s="68">
        <v>0.95610368251800537</v>
      </c>
      <c r="BU79" s="68">
        <v>0.95948112010955811</v>
      </c>
      <c r="BV79" s="68">
        <v>0.95607203245162964</v>
      </c>
      <c r="BW79" s="68">
        <v>0.95823943614959717</v>
      </c>
      <c r="BX79" s="68">
        <v>0.96064358949661255</v>
      </c>
      <c r="BY79" s="68">
        <v>0.96171778440475464</v>
      </c>
      <c r="BZ79" s="68">
        <v>0.96819716691970825</v>
      </c>
      <c r="CA79" s="68">
        <v>0.96965932846069336</v>
      </c>
      <c r="CB79" s="68">
        <v>0.97259354591369629</v>
      </c>
    </row>
    <row r="80" spans="2:80" ht="12" customHeight="1" x14ac:dyDescent="0.3">
      <c r="B80" s="64" t="s">
        <v>7</v>
      </c>
      <c r="C80" s="64"/>
      <c r="D80" s="64"/>
      <c r="E80" s="64">
        <v>0.15930424630641937</v>
      </c>
      <c r="F80" s="64">
        <v>0.16084732115268707</v>
      </c>
      <c r="G80" s="64">
        <v>0.15766087174415588</v>
      </c>
      <c r="H80" s="64"/>
      <c r="I80" s="64">
        <v>0.1110759899020195</v>
      </c>
      <c r="J80" s="64">
        <v>8.9231014251708984E-2</v>
      </c>
      <c r="K80" s="64">
        <v>0.10229439288377762</v>
      </c>
      <c r="L80" s="64">
        <v>8.8346205651760101E-2</v>
      </c>
      <c r="M80" s="64">
        <v>8.6241699755191803E-2</v>
      </c>
      <c r="N80" s="64">
        <v>6.7801631987094879E-2</v>
      </c>
      <c r="O80" s="64">
        <v>4.932093620300293E-2</v>
      </c>
      <c r="P80" s="64">
        <v>4.2613130062818527E-2</v>
      </c>
      <c r="Q80" s="64">
        <v>6.3795372843742371E-2</v>
      </c>
      <c r="R80" s="64">
        <v>7.4974894523620605E-2</v>
      </c>
      <c r="S80" s="64">
        <v>6.1996273696422577E-2</v>
      </c>
      <c r="T80" s="64">
        <v>5.8537948876619339E-2</v>
      </c>
      <c r="U80" s="13"/>
      <c r="V80" s="64" t="s">
        <v>16</v>
      </c>
      <c r="W80" s="69">
        <v>0.26654544472694397</v>
      </c>
      <c r="X80" s="69">
        <v>0.25465482473373413</v>
      </c>
      <c r="Y80" s="69">
        <v>0.23999784886837006</v>
      </c>
      <c r="Z80" s="69">
        <v>0.23173603415489197</v>
      </c>
      <c r="AA80" s="69">
        <v>0.23552069067955017</v>
      </c>
      <c r="AB80" s="69">
        <v>0.21197561919689178</v>
      </c>
      <c r="AC80" s="69">
        <v>0.20378744602203369</v>
      </c>
      <c r="AD80" s="69">
        <v>0.2021440714597702</v>
      </c>
      <c r="AE80" s="69">
        <v>0.18041837215423584</v>
      </c>
      <c r="AF80" s="69">
        <v>0.20210815966129303</v>
      </c>
      <c r="AG80" s="69">
        <v>0.20666904747486115</v>
      </c>
      <c r="AH80" s="69">
        <v>0.20564688742160797</v>
      </c>
      <c r="AI80" s="69">
        <v>0.19734552502632141</v>
      </c>
      <c r="AJ80" s="69">
        <v>0.1873323917388916</v>
      </c>
      <c r="AK80" s="69">
        <v>0.18639494478702545</v>
      </c>
      <c r="AL80" s="69">
        <v>0.17353658378124237</v>
      </c>
      <c r="AM80" s="69">
        <v>0.16467568278312683</v>
      </c>
      <c r="AN80" s="69"/>
      <c r="AO80" s="13"/>
      <c r="AP80" s="77" t="s">
        <v>1</v>
      </c>
      <c r="AQ80" s="69">
        <v>0.96183252334594727</v>
      </c>
      <c r="AR80" s="69">
        <v>0.96242797374725342</v>
      </c>
      <c r="AS80" s="69">
        <v>0.92968720197677612</v>
      </c>
      <c r="AT80" s="69">
        <v>0.93012255430221558</v>
      </c>
      <c r="AU80" s="69">
        <v>0.93807446956634521</v>
      </c>
      <c r="AV80" s="69"/>
      <c r="AW80" s="69">
        <v>0.96380734443664551</v>
      </c>
      <c r="AX80" s="69">
        <v>0.9593048095703125</v>
      </c>
      <c r="AY80" s="69">
        <v>0.97609347105026245</v>
      </c>
      <c r="AZ80" s="69">
        <v>0.94685208797454834</v>
      </c>
      <c r="BA80" s="69">
        <v>0.94632238149642944</v>
      </c>
      <c r="BB80" s="69"/>
      <c r="BC80" s="69">
        <v>0.95094025135040283</v>
      </c>
      <c r="BD80" s="69">
        <v>0.95337885618209839</v>
      </c>
      <c r="BE80" s="69">
        <v>0.95681071281433105</v>
      </c>
      <c r="BF80" s="69">
        <v>0.94117718935012817</v>
      </c>
      <c r="BG80" s="69">
        <v>0.91442179679870605</v>
      </c>
      <c r="BH80" s="69"/>
      <c r="BI80" s="13"/>
      <c r="BJ80" s="77" t="s">
        <v>1</v>
      </c>
      <c r="BK80" s="69">
        <v>0.58513945341110229</v>
      </c>
      <c r="BL80" s="69">
        <v>0.5611230731010437</v>
      </c>
      <c r="BM80" s="69">
        <v>0.55871987342834473</v>
      </c>
      <c r="BN80" s="69">
        <v>0.57360643148422241</v>
      </c>
      <c r="BO80" s="69">
        <v>0.55099761486053467</v>
      </c>
      <c r="BP80" s="69"/>
      <c r="BQ80" s="69">
        <v>0.63134074211120605</v>
      </c>
      <c r="BR80" s="69">
        <v>0.59225404262542725</v>
      </c>
      <c r="BS80" s="69">
        <v>0.60410976409912109</v>
      </c>
      <c r="BT80" s="69">
        <v>0.61671417951583862</v>
      </c>
      <c r="BU80" s="69">
        <v>0.62515270709991455</v>
      </c>
      <c r="BV80" s="69"/>
      <c r="BW80" s="69">
        <v>0.6636468768119812</v>
      </c>
      <c r="BX80" s="69">
        <v>0.63370782136917114</v>
      </c>
      <c r="BY80" s="69">
        <v>0.69821524620056152</v>
      </c>
      <c r="BZ80" s="69">
        <v>0.62703567743301392</v>
      </c>
      <c r="CA80" s="69">
        <v>0.67225885391235352</v>
      </c>
      <c r="CB80" s="69"/>
    </row>
    <row r="81" spans="2:80" ht="12" customHeight="1" x14ac:dyDescent="0.3">
      <c r="B81" s="64" t="s">
        <v>8</v>
      </c>
      <c r="C81" s="64"/>
      <c r="D81" s="64">
        <v>0.34899449348449707</v>
      </c>
      <c r="E81" s="64"/>
      <c r="F81" s="64"/>
      <c r="G81" s="64"/>
      <c r="H81" s="64">
        <v>0.30345383286476135</v>
      </c>
      <c r="I81" s="64"/>
      <c r="J81" s="64">
        <v>0.2956162691116333</v>
      </c>
      <c r="K81" s="64"/>
      <c r="L81" s="64"/>
      <c r="M81" s="64"/>
      <c r="N81" s="64">
        <v>0.28554949164390564</v>
      </c>
      <c r="O81" s="64">
        <v>0.32155847549438477</v>
      </c>
      <c r="P81" s="64">
        <v>0.27500659227371216</v>
      </c>
      <c r="Q81" s="64">
        <v>0.281797856092453</v>
      </c>
      <c r="R81" s="64">
        <v>0.21688687801361084</v>
      </c>
      <c r="S81" s="64">
        <v>0.23056308925151825</v>
      </c>
      <c r="T81" s="64">
        <v>0.24170134961605072</v>
      </c>
      <c r="U81" s="13"/>
      <c r="V81" s="67" t="s">
        <v>17</v>
      </c>
      <c r="W81" s="70"/>
      <c r="X81" s="70"/>
      <c r="Y81" s="70"/>
      <c r="Z81" s="70"/>
      <c r="AA81" s="70"/>
      <c r="AB81" s="70"/>
      <c r="AC81" s="70"/>
      <c r="AD81" s="70">
        <v>5.6896922178566456E-3</v>
      </c>
      <c r="AE81" s="70">
        <v>5.4317666217684746E-3</v>
      </c>
      <c r="AF81" s="70">
        <v>4.4172899797558784E-3</v>
      </c>
      <c r="AG81" s="70">
        <v>3.6963487509638071E-3</v>
      </c>
      <c r="AH81" s="70">
        <v>3.7774993106722832E-3</v>
      </c>
      <c r="AI81" s="70">
        <v>2.21211276948452E-3</v>
      </c>
      <c r="AJ81" s="70">
        <v>2.3628775961697102E-3</v>
      </c>
      <c r="AK81" s="70">
        <v>3.896170761436224E-3</v>
      </c>
      <c r="AL81" s="70">
        <v>2.741705859079957E-3</v>
      </c>
      <c r="AM81" s="70">
        <v>1.6511748544871807E-3</v>
      </c>
      <c r="AN81" s="70">
        <v>1.5312018804252148E-3</v>
      </c>
      <c r="AO81" s="13"/>
      <c r="AP81" s="77" t="s">
        <v>2</v>
      </c>
      <c r="AQ81" s="69">
        <v>0.99904447793960571</v>
      </c>
      <c r="AR81" s="69"/>
      <c r="AS81" s="69">
        <v>0.99899584054946899</v>
      </c>
      <c r="AT81" s="69">
        <v>0.99884063005447388</v>
      </c>
      <c r="AU81" s="69">
        <v>0.99810457229614258</v>
      </c>
      <c r="AV81" s="69">
        <v>0.99880880117416382</v>
      </c>
      <c r="AW81" s="69">
        <v>0.99825310707092285</v>
      </c>
      <c r="AX81" s="69">
        <v>0.99904465675354004</v>
      </c>
      <c r="AY81" s="69">
        <v>0.99880814552307129</v>
      </c>
      <c r="AZ81" s="69">
        <v>0.99861937761306763</v>
      </c>
      <c r="BA81" s="69">
        <v>0.99884641170501709</v>
      </c>
      <c r="BB81" s="69"/>
      <c r="BC81" s="69">
        <v>0.99794876575469971</v>
      </c>
      <c r="BD81" s="69">
        <v>0.99879908561706543</v>
      </c>
      <c r="BE81" s="69">
        <v>0.99878048896789551</v>
      </c>
      <c r="BF81" s="69">
        <v>0.99904477596282959</v>
      </c>
      <c r="BG81" s="69">
        <v>0.99765032529830933</v>
      </c>
      <c r="BH81" s="69"/>
      <c r="BI81" s="13"/>
      <c r="BJ81" s="77" t="s">
        <v>2</v>
      </c>
      <c r="BK81" s="69">
        <v>0.7428777813911438</v>
      </c>
      <c r="BL81" s="69"/>
      <c r="BM81" s="69">
        <v>0.74535232782363892</v>
      </c>
      <c r="BN81" s="69">
        <v>0.75389879941940308</v>
      </c>
      <c r="BO81" s="69">
        <v>0.76163011789321899</v>
      </c>
      <c r="BP81" s="69">
        <v>0.76738053560256958</v>
      </c>
      <c r="BQ81" s="69">
        <v>0.77654534578323364</v>
      </c>
      <c r="BR81" s="69">
        <v>0.78326231241226196</v>
      </c>
      <c r="BS81" s="69">
        <v>0.81255620718002319</v>
      </c>
      <c r="BT81" s="69">
        <v>0.80952364206314087</v>
      </c>
      <c r="BU81" s="69">
        <v>0.7966722846031189</v>
      </c>
      <c r="BV81" s="69"/>
      <c r="BW81" s="69">
        <v>0.84154242277145386</v>
      </c>
      <c r="BX81" s="69">
        <v>0.84429299831390381</v>
      </c>
      <c r="BY81" s="69">
        <v>0.83316278457641602</v>
      </c>
      <c r="BZ81" s="69">
        <v>0.80813032388687134</v>
      </c>
      <c r="CA81" s="69">
        <v>0.87204760313034058</v>
      </c>
      <c r="CB81" s="69"/>
    </row>
    <row r="82" spans="2:80" ht="12" customHeight="1" x14ac:dyDescent="0.3">
      <c r="B82" s="64" t="s">
        <v>9</v>
      </c>
      <c r="C82" s="64">
        <v>0.20330558717250824</v>
      </c>
      <c r="D82" s="64"/>
      <c r="E82" s="64">
        <v>0.19547069072723389</v>
      </c>
      <c r="F82" s="64">
        <v>0.18841919302940369</v>
      </c>
      <c r="G82" s="64">
        <v>0.17392002046108246</v>
      </c>
      <c r="H82" s="64">
        <v>0.20743612945079803</v>
      </c>
      <c r="I82" s="64">
        <v>0.17899924516677856</v>
      </c>
      <c r="J82" s="64">
        <v>0.16154305636882782</v>
      </c>
      <c r="K82" s="64">
        <v>0.15028662979602814</v>
      </c>
      <c r="L82" s="64">
        <v>0.1509917676448822</v>
      </c>
      <c r="M82" s="64">
        <v>0.15286825597286224</v>
      </c>
      <c r="N82" s="64">
        <v>0.12234700471162796</v>
      </c>
      <c r="O82" s="64">
        <v>0.13643205165863037</v>
      </c>
      <c r="P82" s="64">
        <v>0.15159569680690765</v>
      </c>
      <c r="Q82" s="64">
        <v>0.12260675430297852</v>
      </c>
      <c r="R82" s="64">
        <v>0.14854696393013</v>
      </c>
      <c r="S82" s="64"/>
      <c r="T82" s="64"/>
      <c r="U82" s="13"/>
      <c r="V82" s="185" t="s">
        <v>362</v>
      </c>
      <c r="W82" s="244"/>
      <c r="X82" s="244"/>
      <c r="Y82" s="244"/>
      <c r="Z82" s="244"/>
      <c r="AA82" s="244"/>
      <c r="AB82" s="244"/>
      <c r="AC82" s="244"/>
      <c r="AD82" s="244"/>
      <c r="AE82" s="244"/>
      <c r="AF82" s="244"/>
      <c r="AG82" s="244"/>
      <c r="AH82" s="244"/>
      <c r="AI82" s="244"/>
      <c r="AJ82" s="244"/>
      <c r="AK82" s="244"/>
      <c r="AL82" s="244"/>
      <c r="AM82" s="244"/>
      <c r="AN82" s="244"/>
      <c r="AO82" s="13"/>
      <c r="AP82" s="77" t="s">
        <v>3</v>
      </c>
      <c r="AQ82" s="69"/>
      <c r="AR82" s="69">
        <v>0.99007070064544678</v>
      </c>
      <c r="AS82" s="69"/>
      <c r="AT82" s="69"/>
      <c r="AU82" s="69">
        <v>0.99281692504882813</v>
      </c>
      <c r="AV82" s="69"/>
      <c r="AW82" s="69"/>
      <c r="AX82" s="69">
        <v>0.99344205856323242</v>
      </c>
      <c r="AY82" s="69"/>
      <c r="AZ82" s="69"/>
      <c r="BA82" s="69">
        <v>0.99540293216705322</v>
      </c>
      <c r="BB82" s="69"/>
      <c r="BC82" s="69">
        <v>0.9945715069770813</v>
      </c>
      <c r="BD82" s="69"/>
      <c r="BE82" s="69">
        <v>0.99735665321350098</v>
      </c>
      <c r="BF82" s="69"/>
      <c r="BG82" s="69">
        <v>0.99694609642028809</v>
      </c>
      <c r="BH82" s="69"/>
      <c r="BI82" s="13"/>
      <c r="BJ82" s="77" t="s">
        <v>3</v>
      </c>
      <c r="BK82" s="69"/>
      <c r="BL82" s="69">
        <v>0.97041583061218262</v>
      </c>
      <c r="BM82" s="69"/>
      <c r="BN82" s="69"/>
      <c r="BO82" s="69">
        <v>0.97288787364959717</v>
      </c>
      <c r="BP82" s="69"/>
      <c r="BQ82" s="69"/>
      <c r="BR82" s="69">
        <v>0.98555213212966919</v>
      </c>
      <c r="BS82" s="69"/>
      <c r="BT82" s="69"/>
      <c r="BU82" s="69">
        <v>0.98871612548828125</v>
      </c>
      <c r="BV82" s="69"/>
      <c r="BW82" s="69">
        <v>0.99624323844909668</v>
      </c>
      <c r="BX82" s="69"/>
      <c r="BY82" s="69">
        <v>0.99547111988067627</v>
      </c>
      <c r="BZ82" s="69"/>
      <c r="CA82" s="69">
        <v>0.99595308303833008</v>
      </c>
      <c r="CB82" s="69"/>
    </row>
    <row r="83" spans="2:80" ht="12" customHeight="1" x14ac:dyDescent="0.3">
      <c r="B83" s="64" t="s">
        <v>10</v>
      </c>
      <c r="C83" s="64"/>
      <c r="D83" s="64"/>
      <c r="E83" s="64"/>
      <c r="F83" s="64">
        <v>0.15160921216011047</v>
      </c>
      <c r="G83" s="64"/>
      <c r="H83" s="64"/>
      <c r="I83" s="64"/>
      <c r="J83" s="64"/>
      <c r="K83" s="64"/>
      <c r="L83" s="64">
        <v>0.18689745664596558</v>
      </c>
      <c r="M83" s="64"/>
      <c r="N83" s="64"/>
      <c r="O83" s="64"/>
      <c r="P83" s="64">
        <v>0.12503229081630707</v>
      </c>
      <c r="Q83" s="64"/>
      <c r="R83" s="64"/>
      <c r="S83" s="64"/>
      <c r="T83" s="64"/>
      <c r="U83" s="13"/>
      <c r="V83" s="66" t="s">
        <v>0</v>
      </c>
      <c r="W83" s="68"/>
      <c r="X83" s="68"/>
      <c r="Y83" s="68"/>
      <c r="Z83" s="68"/>
      <c r="AA83" s="68"/>
      <c r="AB83" s="68"/>
      <c r="AC83" s="68"/>
      <c r="AD83" s="68">
        <v>3.3477935940027237E-2</v>
      </c>
      <c r="AE83" s="68">
        <v>2.8015775606036186E-2</v>
      </c>
      <c r="AF83" s="68">
        <v>2.7953850105404854E-2</v>
      </c>
      <c r="AG83" s="68">
        <v>2.1256981417536736E-2</v>
      </c>
      <c r="AH83" s="68">
        <v>2.2029716521501541E-2</v>
      </c>
      <c r="AI83" s="68">
        <v>2.0639244467020035E-2</v>
      </c>
      <c r="AJ83" s="68">
        <v>1.771337166428566E-2</v>
      </c>
      <c r="AK83" s="68">
        <v>2.2369960322976112E-2</v>
      </c>
      <c r="AL83" s="68">
        <v>1.5807013958692551E-2</v>
      </c>
      <c r="AM83" s="68">
        <v>1.2022949755191803E-2</v>
      </c>
      <c r="AN83" s="68">
        <v>6.4502609893679619E-3</v>
      </c>
      <c r="AO83" s="13"/>
      <c r="AP83" s="77" t="s">
        <v>4</v>
      </c>
      <c r="AQ83" s="69">
        <v>0.99359482526779175</v>
      </c>
      <c r="AR83" s="69">
        <v>0.98920977115631104</v>
      </c>
      <c r="AS83" s="69">
        <v>0.99286115169525146</v>
      </c>
      <c r="AT83" s="69"/>
      <c r="AU83" s="69"/>
      <c r="AV83" s="69"/>
      <c r="AW83" s="69"/>
      <c r="AX83" s="69">
        <v>0.99203348159790039</v>
      </c>
      <c r="AY83" s="69">
        <v>0.98969995975494385</v>
      </c>
      <c r="AZ83" s="69">
        <v>0.98763638734817505</v>
      </c>
      <c r="BA83" s="69">
        <v>0.98623639345169067</v>
      </c>
      <c r="BB83" s="69">
        <v>0.98278754949569702</v>
      </c>
      <c r="BC83" s="69">
        <v>0.98233580589294434</v>
      </c>
      <c r="BD83" s="69">
        <v>0.98339754343032837</v>
      </c>
      <c r="BE83" s="69">
        <v>0.97596955299377441</v>
      </c>
      <c r="BF83" s="69">
        <v>0.97608625888824463</v>
      </c>
      <c r="BG83" s="69">
        <v>0.98182940483093262</v>
      </c>
      <c r="BH83" s="69"/>
      <c r="BI83" s="13"/>
      <c r="BJ83" s="77" t="s">
        <v>4</v>
      </c>
      <c r="BK83" s="69">
        <v>0.97950774431228638</v>
      </c>
      <c r="BL83" s="69">
        <v>0.98615312576293945</v>
      </c>
      <c r="BM83" s="69">
        <v>0.98406660556793213</v>
      </c>
      <c r="BN83" s="69"/>
      <c r="BO83" s="69"/>
      <c r="BP83" s="69"/>
      <c r="BQ83" s="69"/>
      <c r="BR83" s="69">
        <v>0.89567983150482178</v>
      </c>
      <c r="BS83" s="69">
        <v>0.86853998899459839</v>
      </c>
      <c r="BT83" s="69">
        <v>0.87555098533630371</v>
      </c>
      <c r="BU83" s="69">
        <v>0.88271504640579224</v>
      </c>
      <c r="BV83" s="69">
        <v>0.87578392028808594</v>
      </c>
      <c r="BW83" s="69">
        <v>0.8839455246925354</v>
      </c>
      <c r="BX83" s="69">
        <v>0.88328444957733154</v>
      </c>
      <c r="BY83" s="69">
        <v>0.89666712284088135</v>
      </c>
      <c r="BZ83" s="69">
        <v>0.90502578020095825</v>
      </c>
      <c r="CA83" s="69">
        <v>0.90595954656600952</v>
      </c>
      <c r="CB83" s="69"/>
    </row>
    <row r="84" spans="2:80" ht="12" customHeight="1" x14ac:dyDescent="0.3">
      <c r="B84" s="64" t="s">
        <v>11</v>
      </c>
      <c r="C84" s="64"/>
      <c r="D84" s="64">
        <v>0.13701650500297546</v>
      </c>
      <c r="E84" s="64"/>
      <c r="F84" s="64">
        <v>0.12887339293956757</v>
      </c>
      <c r="G84" s="64"/>
      <c r="H84" s="64">
        <v>8.1274054944515228E-2</v>
      </c>
      <c r="I84" s="64">
        <v>7.7478423714637756E-2</v>
      </c>
      <c r="J84" s="64">
        <v>7.4461065232753754E-2</v>
      </c>
      <c r="K84" s="64"/>
      <c r="L84" s="64">
        <v>6.7741438746452332E-2</v>
      </c>
      <c r="M84" s="64"/>
      <c r="N84" s="64">
        <v>6.3955776393413544E-2</v>
      </c>
      <c r="O84" s="64"/>
      <c r="P84" s="64">
        <v>5.1904439926147461E-2</v>
      </c>
      <c r="Q84" s="64"/>
      <c r="R84" s="64">
        <v>4.4381804764270782E-2</v>
      </c>
      <c r="S84" s="64"/>
      <c r="T84" s="64"/>
      <c r="U84" s="13"/>
      <c r="V84" s="64" t="s">
        <v>1</v>
      </c>
      <c r="W84" s="69">
        <v>0.83116710186004639</v>
      </c>
      <c r="X84" s="69">
        <v>0.76878190040588379</v>
      </c>
      <c r="Y84" s="69">
        <v>0.72790110111236572</v>
      </c>
      <c r="Z84" s="69">
        <v>0.75770771503448486</v>
      </c>
      <c r="AA84" s="69">
        <v>0.72490251064300537</v>
      </c>
      <c r="AB84" s="69"/>
      <c r="AC84" s="69">
        <v>0.6904178261756897</v>
      </c>
      <c r="AD84" s="69">
        <v>0.62673652172088623</v>
      </c>
      <c r="AE84" s="69">
        <v>0.64209127426147461</v>
      </c>
      <c r="AF84" s="69">
        <v>0.54100155830383301</v>
      </c>
      <c r="AG84" s="69">
        <v>0.50253051519393921</v>
      </c>
      <c r="AH84" s="69"/>
      <c r="AI84" s="69">
        <v>0.5302543044090271</v>
      </c>
      <c r="AJ84" s="69">
        <v>0.52750599384307861</v>
      </c>
      <c r="AK84" s="69">
        <v>0.6020473837852478</v>
      </c>
      <c r="AL84" s="69">
        <v>0.54405397176742554</v>
      </c>
      <c r="AM84" s="69">
        <v>0.4745766818523407</v>
      </c>
      <c r="AN84" s="69"/>
      <c r="AO84" s="13"/>
      <c r="AP84" s="77" t="s">
        <v>5</v>
      </c>
      <c r="AQ84" s="69"/>
      <c r="AR84" s="69"/>
      <c r="AS84" s="69">
        <v>0.99313616752624512</v>
      </c>
      <c r="AT84" s="69">
        <v>0.98565375804901123</v>
      </c>
      <c r="AU84" s="69">
        <v>0.99550509452819824</v>
      </c>
      <c r="AV84" s="69"/>
      <c r="AW84" s="69">
        <v>0.99775832891464233</v>
      </c>
      <c r="AX84" s="69">
        <v>0.99858212471008301</v>
      </c>
      <c r="AY84" s="69">
        <v>0.99775576591491699</v>
      </c>
      <c r="AZ84" s="69">
        <v>0.99568784236907959</v>
      </c>
      <c r="BA84" s="69">
        <v>0.99662971496582031</v>
      </c>
      <c r="BB84" s="69">
        <v>0.99606490135192871</v>
      </c>
      <c r="BC84" s="69">
        <v>0.99790018796920776</v>
      </c>
      <c r="BD84" s="69">
        <v>0.99867075681686401</v>
      </c>
      <c r="BE84" s="69">
        <v>0.9996911883354187</v>
      </c>
      <c r="BF84" s="69">
        <v>0.99645781517028809</v>
      </c>
      <c r="BG84" s="69">
        <v>0.99702554941177368</v>
      </c>
      <c r="BH84" s="69">
        <v>0.9976038932800293</v>
      </c>
      <c r="BI84" s="13"/>
      <c r="BJ84" s="77" t="s">
        <v>5</v>
      </c>
      <c r="BK84" s="69"/>
      <c r="BL84" s="69">
        <v>0.98787963390350342</v>
      </c>
      <c r="BM84" s="69">
        <v>0.98143786191940308</v>
      </c>
      <c r="BN84" s="69">
        <v>0.98931783437728882</v>
      </c>
      <c r="BO84" s="69">
        <v>0.98569357395172119</v>
      </c>
      <c r="BP84" s="69">
        <v>0.9887392520904541</v>
      </c>
      <c r="BQ84" s="69">
        <v>0.99083596467971802</v>
      </c>
      <c r="BR84" s="69">
        <v>0.99076169729232788</v>
      </c>
      <c r="BS84" s="69">
        <v>0.99546587467193604</v>
      </c>
      <c r="BT84" s="69">
        <v>0.9936407208442688</v>
      </c>
      <c r="BU84" s="69">
        <v>0.99237179756164551</v>
      </c>
      <c r="BV84" s="69">
        <v>0.98260998725891113</v>
      </c>
      <c r="BW84" s="69">
        <v>0.98848795890808105</v>
      </c>
      <c r="BX84" s="69">
        <v>0.9887884259223938</v>
      </c>
      <c r="BY84" s="69">
        <v>0.9864763617515564</v>
      </c>
      <c r="BZ84" s="69">
        <v>0.989021897315979</v>
      </c>
      <c r="CA84" s="69">
        <v>0.9878695011138916</v>
      </c>
      <c r="CB84" s="69">
        <v>0.98856049776077271</v>
      </c>
    </row>
    <row r="85" spans="2:80" ht="12" customHeight="1" x14ac:dyDescent="0.3">
      <c r="B85" s="64" t="s">
        <v>12</v>
      </c>
      <c r="C85" s="64"/>
      <c r="D85" s="64"/>
      <c r="E85" s="64">
        <v>0.44957050681114197</v>
      </c>
      <c r="F85" s="64"/>
      <c r="G85" s="64"/>
      <c r="H85" s="64"/>
      <c r="I85" s="64">
        <v>0.57239347696304321</v>
      </c>
      <c r="J85" s="64"/>
      <c r="K85" s="64"/>
      <c r="L85" s="64"/>
      <c r="M85" s="64">
        <v>0.28098943829536438</v>
      </c>
      <c r="N85" s="64"/>
      <c r="O85" s="64"/>
      <c r="P85" s="64"/>
      <c r="Q85" s="64"/>
      <c r="R85" s="64">
        <v>0.25389555096626282</v>
      </c>
      <c r="S85" s="64"/>
      <c r="T85" s="64"/>
      <c r="U85" s="13"/>
      <c r="V85" s="64" t="s">
        <v>3</v>
      </c>
      <c r="W85" s="69"/>
      <c r="X85" s="69">
        <v>3.8097843527793884E-2</v>
      </c>
      <c r="Y85" s="69"/>
      <c r="Z85" s="69"/>
      <c r="AA85" s="69">
        <v>2.4402344599366188E-2</v>
      </c>
      <c r="AB85" s="69"/>
      <c r="AC85" s="69"/>
      <c r="AD85" s="69">
        <v>1.7934884876012802E-2</v>
      </c>
      <c r="AE85" s="69"/>
      <c r="AF85" s="69"/>
      <c r="AG85" s="69">
        <v>9.6315899863839149E-3</v>
      </c>
      <c r="AH85" s="69"/>
      <c r="AI85" s="69">
        <v>6.8751019425690174E-3</v>
      </c>
      <c r="AJ85" s="69"/>
      <c r="AK85" s="69">
        <v>2.3749908432364464E-3</v>
      </c>
      <c r="AL85" s="69"/>
      <c r="AM85" s="69">
        <v>2.8541907668113708E-3</v>
      </c>
      <c r="AN85" s="69"/>
      <c r="AO85" s="13"/>
      <c r="AP85" s="77" t="s">
        <v>6</v>
      </c>
      <c r="AQ85" s="69"/>
      <c r="AR85" s="69">
        <v>0.83441436290740967</v>
      </c>
      <c r="AS85" s="69">
        <v>0.79117238521575928</v>
      </c>
      <c r="AT85" s="69">
        <v>0.81758910417556763</v>
      </c>
      <c r="AU85" s="69">
        <v>0.78579401969909668</v>
      </c>
      <c r="AV85" s="69">
        <v>0.83230745792388916</v>
      </c>
      <c r="AW85" s="69">
        <v>0.80628621578216553</v>
      </c>
      <c r="AX85" s="69">
        <v>0.80620133876800537</v>
      </c>
      <c r="AY85" s="69">
        <v>0.86165702342987061</v>
      </c>
      <c r="AZ85" s="69">
        <v>0.86801940202713013</v>
      </c>
      <c r="BA85" s="69">
        <v>0.85482144355773926</v>
      </c>
      <c r="BB85" s="69">
        <v>0.84747868776321411</v>
      </c>
      <c r="BC85" s="69">
        <v>0.82022958993911743</v>
      </c>
      <c r="BD85" s="69">
        <v>0.83142298460006714</v>
      </c>
      <c r="BE85" s="69">
        <v>0.82250040769577026</v>
      </c>
      <c r="BF85" s="69">
        <v>0.82774198055267334</v>
      </c>
      <c r="BG85" s="69">
        <v>0.83666092157363892</v>
      </c>
      <c r="BH85" s="69">
        <v>0.86622422933578491</v>
      </c>
      <c r="BI85" s="13"/>
      <c r="BJ85" s="77" t="s">
        <v>6</v>
      </c>
      <c r="BK85" s="69"/>
      <c r="BL85" s="69">
        <v>0.96520066261291504</v>
      </c>
      <c r="BM85" s="69">
        <v>0.96636795997619629</v>
      </c>
      <c r="BN85" s="69">
        <v>0.97547012567520142</v>
      </c>
      <c r="BO85" s="69">
        <v>0.95985710620880127</v>
      </c>
      <c r="BP85" s="69">
        <v>0.97716176509857178</v>
      </c>
      <c r="BQ85" s="69">
        <v>0.96744883060455322</v>
      </c>
      <c r="BR85" s="69">
        <v>0.9684901237487793</v>
      </c>
      <c r="BS85" s="69">
        <v>0.97724169492721558</v>
      </c>
      <c r="BT85" s="69">
        <v>0.97992587089538574</v>
      </c>
      <c r="BU85" s="69">
        <v>0.97981065511703491</v>
      </c>
      <c r="BV85" s="69">
        <v>0.9828418493270874</v>
      </c>
      <c r="BW85" s="69">
        <v>0.98057591915130615</v>
      </c>
      <c r="BX85" s="69">
        <v>0.98191976547241211</v>
      </c>
      <c r="BY85" s="69">
        <v>0.97814404964447021</v>
      </c>
      <c r="BZ85" s="69">
        <v>0.98633122444152832</v>
      </c>
      <c r="CA85" s="69">
        <v>0.98703515529632568</v>
      </c>
      <c r="CB85" s="69">
        <v>0.99004524946212769</v>
      </c>
    </row>
    <row r="86" spans="2:80" ht="12" customHeight="1" x14ac:dyDescent="0.3">
      <c r="B86" s="64" t="s">
        <v>13</v>
      </c>
      <c r="C86" s="64"/>
      <c r="D86" s="64"/>
      <c r="E86" s="64"/>
      <c r="F86" s="64"/>
      <c r="G86" s="64">
        <v>9.9064506590366364E-2</v>
      </c>
      <c r="H86" s="64"/>
      <c r="I86" s="64"/>
      <c r="J86" s="64"/>
      <c r="K86" s="64"/>
      <c r="L86" s="64">
        <v>7.3923587799072266E-2</v>
      </c>
      <c r="M86" s="64"/>
      <c r="N86" s="64"/>
      <c r="O86" s="64"/>
      <c r="P86" s="64"/>
      <c r="Q86" s="64"/>
      <c r="R86" s="64"/>
      <c r="S86" s="64"/>
      <c r="T86" s="64"/>
      <c r="V86" s="64" t="s">
        <v>4</v>
      </c>
      <c r="W86" s="69">
        <v>0.14642687141895294</v>
      </c>
      <c r="X86" s="69">
        <v>0.13049168884754181</v>
      </c>
      <c r="Y86" s="69">
        <v>0.12794084846973419</v>
      </c>
      <c r="Z86" s="69"/>
      <c r="AA86" s="69"/>
      <c r="AB86" s="69"/>
      <c r="AC86" s="69"/>
      <c r="AD86" s="69">
        <v>9.148859977722168E-2</v>
      </c>
      <c r="AE86" s="69">
        <v>0.13626803457736969</v>
      </c>
      <c r="AF86" s="69">
        <v>0.19023680686950684</v>
      </c>
      <c r="AG86" s="69">
        <v>0.18592974543571472</v>
      </c>
      <c r="AH86" s="69">
        <v>0.19173774123191833</v>
      </c>
      <c r="AI86" s="69">
        <v>0.17498244345188141</v>
      </c>
      <c r="AJ86" s="69">
        <v>0.17793025076389313</v>
      </c>
      <c r="AK86" s="69">
        <v>0.14641663432121277</v>
      </c>
      <c r="AL86" s="69">
        <v>0.16349136829376221</v>
      </c>
      <c r="AM86" s="69">
        <v>0.14815354347229004</v>
      </c>
      <c r="AN86" s="69"/>
      <c r="AP86" s="77" t="s">
        <v>7</v>
      </c>
      <c r="AQ86" s="69"/>
      <c r="AR86" s="69"/>
      <c r="AS86" s="69">
        <v>0.96443259716033936</v>
      </c>
      <c r="AT86" s="69">
        <v>0.94586664438247681</v>
      </c>
      <c r="AU86" s="69">
        <v>0.94422459602355957</v>
      </c>
      <c r="AV86" s="69"/>
      <c r="AW86" s="69">
        <v>0.95399975776672363</v>
      </c>
      <c r="AX86" s="69">
        <v>0.95770949125289917</v>
      </c>
      <c r="AY86" s="69">
        <v>0.97238612174987793</v>
      </c>
      <c r="AZ86" s="69">
        <v>0.97139936685562134</v>
      </c>
      <c r="BA86" s="69">
        <v>0.96085119247436523</v>
      </c>
      <c r="BB86" s="69">
        <v>0.95863950252532959</v>
      </c>
      <c r="BC86" s="69">
        <v>0.9751666784286499</v>
      </c>
      <c r="BD86" s="69">
        <v>0.97956538200378418</v>
      </c>
      <c r="BE86" s="69">
        <v>0.97487169504165649</v>
      </c>
      <c r="BF86" s="69">
        <v>0.97575026750564575</v>
      </c>
      <c r="BG86" s="69">
        <v>0.97854071855545044</v>
      </c>
      <c r="BH86" s="69">
        <v>0.97941970825195313</v>
      </c>
      <c r="BJ86" s="77" t="s">
        <v>7</v>
      </c>
      <c r="BK86" s="69"/>
      <c r="BL86" s="69"/>
      <c r="BM86" s="69">
        <v>0.96855336427688599</v>
      </c>
      <c r="BN86" s="69">
        <v>0.86561018228530884</v>
      </c>
      <c r="BO86" s="69">
        <v>0.86658978462219238</v>
      </c>
      <c r="BP86" s="69"/>
      <c r="BQ86" s="69">
        <v>0.89725220203399658</v>
      </c>
      <c r="BR86" s="69">
        <v>0.98273354768753052</v>
      </c>
      <c r="BS86" s="69">
        <v>0.98783785104751587</v>
      </c>
      <c r="BT86" s="69">
        <v>0.98425590991973877</v>
      </c>
      <c r="BU86" s="69">
        <v>0.98878097534179688</v>
      </c>
      <c r="BV86" s="69">
        <v>0.99151521921157837</v>
      </c>
      <c r="BW86" s="69">
        <v>0.99491113424301147</v>
      </c>
      <c r="BX86" s="69">
        <v>0.99525332450866699</v>
      </c>
      <c r="BY86" s="69">
        <v>0.99243634939193726</v>
      </c>
      <c r="BZ86" s="69">
        <v>0.98870950937271118</v>
      </c>
      <c r="CA86" s="69">
        <v>0.99199980497360229</v>
      </c>
      <c r="CB86" s="69">
        <v>0.99181067943572998</v>
      </c>
    </row>
    <row r="87" spans="2:80" ht="12" customHeight="1" x14ac:dyDescent="0.3">
      <c r="B87" s="64" t="s">
        <v>14</v>
      </c>
      <c r="C87" s="64">
        <v>0.18678870797157288</v>
      </c>
      <c r="D87" s="64">
        <v>0.19443635642528534</v>
      </c>
      <c r="E87" s="64">
        <v>0.18699626624584198</v>
      </c>
      <c r="F87" s="64">
        <v>0.16823528707027435</v>
      </c>
      <c r="G87" s="64">
        <v>0.14935562014579773</v>
      </c>
      <c r="H87" s="64">
        <v>0.15313130617141724</v>
      </c>
      <c r="I87" s="64">
        <v>0.13147932291030884</v>
      </c>
      <c r="J87" s="64">
        <v>0.12934654951095581</v>
      </c>
      <c r="K87" s="64">
        <v>0.15070341527462006</v>
      </c>
      <c r="L87" s="64">
        <v>0.1488434374332428</v>
      </c>
      <c r="M87" s="64">
        <v>0.13278892636299133</v>
      </c>
      <c r="N87" s="64">
        <v>0.12783165276050568</v>
      </c>
      <c r="O87" s="64">
        <v>0.11992961168289185</v>
      </c>
      <c r="P87" s="64">
        <v>0.10369409620761871</v>
      </c>
      <c r="Q87" s="64">
        <v>0.10360043495893478</v>
      </c>
      <c r="R87" s="64">
        <v>0.10096526145935059</v>
      </c>
      <c r="S87" s="64">
        <v>9.7501844167709351E-2</v>
      </c>
      <c r="T87" s="64">
        <v>9.2575877904891968E-2</v>
      </c>
      <c r="V87" s="64" t="s">
        <v>5</v>
      </c>
      <c r="W87" s="69"/>
      <c r="X87" s="69">
        <v>4.2808320373296738E-2</v>
      </c>
      <c r="Y87" s="69">
        <v>5.4425250738859177E-2</v>
      </c>
      <c r="Z87" s="69">
        <v>6.0293085873126984E-2</v>
      </c>
      <c r="AA87" s="69">
        <v>5.6582905352115631E-2</v>
      </c>
      <c r="AB87" s="69">
        <v>4.3292798101902008E-2</v>
      </c>
      <c r="AC87" s="69">
        <v>3.5885810852050781E-2</v>
      </c>
      <c r="AD87" s="69">
        <v>4.8345215618610382E-2</v>
      </c>
      <c r="AE87" s="69">
        <v>4.057929664850235E-2</v>
      </c>
      <c r="AF87" s="69">
        <v>3.8324341177940369E-2</v>
      </c>
      <c r="AG87" s="69">
        <v>3.8209967315196991E-2</v>
      </c>
      <c r="AH87" s="69">
        <v>2.5564014911651611E-2</v>
      </c>
      <c r="AI87" s="69">
        <v>2.5252623483538628E-2</v>
      </c>
      <c r="AJ87" s="69">
        <v>2.5622973218560219E-2</v>
      </c>
      <c r="AK87" s="69">
        <v>2.5393839925527573E-2</v>
      </c>
      <c r="AL87" s="69">
        <v>2.9004082083702087E-2</v>
      </c>
      <c r="AM87" s="69">
        <v>3.0551575124263763E-2</v>
      </c>
      <c r="AN87" s="69">
        <v>3.4477435052394867E-2</v>
      </c>
      <c r="AP87" s="77" t="s">
        <v>8</v>
      </c>
      <c r="AQ87" s="69"/>
      <c r="AR87" s="69">
        <v>0.94629287719726563</v>
      </c>
      <c r="AS87" s="69"/>
      <c r="AT87" s="69">
        <v>0.93826001882553101</v>
      </c>
      <c r="AU87" s="69">
        <v>0.95203870534896851</v>
      </c>
      <c r="AV87" s="69">
        <v>0.97632592916488647</v>
      </c>
      <c r="AW87" s="69"/>
      <c r="AX87" s="69"/>
      <c r="AY87" s="69"/>
      <c r="AZ87" s="69"/>
      <c r="BA87" s="69"/>
      <c r="BB87" s="69">
        <v>0.93778717517852783</v>
      </c>
      <c r="BC87" s="69">
        <v>0.94230151176452637</v>
      </c>
      <c r="BD87" s="69">
        <v>0.93030273914337158</v>
      </c>
      <c r="BE87" s="69">
        <v>0.94755256175994873</v>
      </c>
      <c r="BF87" s="69">
        <v>0.98146146535873413</v>
      </c>
      <c r="BG87" s="69">
        <v>0.95562821626663208</v>
      </c>
      <c r="BH87" s="69">
        <v>0.95842820405960083</v>
      </c>
      <c r="BJ87" s="77" t="s">
        <v>8</v>
      </c>
      <c r="BK87" s="69"/>
      <c r="BL87" s="69"/>
      <c r="BM87" s="69"/>
      <c r="BN87" s="69">
        <v>0.87502241134643555</v>
      </c>
      <c r="BO87" s="69">
        <v>0.85736393928527832</v>
      </c>
      <c r="BP87" s="69">
        <v>0.97938328981399536</v>
      </c>
      <c r="BQ87" s="69"/>
      <c r="BR87" s="69"/>
      <c r="BS87" s="69"/>
      <c r="BT87" s="69"/>
      <c r="BU87" s="69"/>
      <c r="BV87" s="69">
        <v>0.96638685464859009</v>
      </c>
      <c r="BW87" s="69">
        <v>0.980873703956604</v>
      </c>
      <c r="BX87" s="69">
        <v>0.9797559380531311</v>
      </c>
      <c r="BY87" s="69">
        <v>0.98364949226379395</v>
      </c>
      <c r="BZ87" s="69">
        <v>0.99893736839294434</v>
      </c>
      <c r="CA87" s="69">
        <v>0.99448972940444946</v>
      </c>
      <c r="CB87" s="69">
        <v>0.9851493239402771</v>
      </c>
    </row>
    <row r="88" spans="2:80" ht="12" customHeight="1" x14ac:dyDescent="0.3">
      <c r="B88" s="64" t="s">
        <v>15</v>
      </c>
      <c r="C88" s="64">
        <v>0.1655174195766449</v>
      </c>
      <c r="D88" s="64"/>
      <c r="E88" s="64">
        <v>0.15350472927093506</v>
      </c>
      <c r="F88" s="64">
        <v>0.14990873634815216</v>
      </c>
      <c r="G88" s="64">
        <v>0.13195358216762543</v>
      </c>
      <c r="H88" s="64">
        <v>0.14629143476486206</v>
      </c>
      <c r="I88" s="64">
        <v>0.13427260518074036</v>
      </c>
      <c r="J88" s="64">
        <v>0.15166066586971283</v>
      </c>
      <c r="K88" s="64">
        <v>0.10449861735105515</v>
      </c>
      <c r="L88" s="64">
        <v>0.13266591727733612</v>
      </c>
      <c r="M88" s="64">
        <v>0.10164377093315125</v>
      </c>
      <c r="N88" s="64">
        <v>0.10470672696828842</v>
      </c>
      <c r="O88" s="64">
        <v>7.5888402760028839E-2</v>
      </c>
      <c r="P88" s="64">
        <v>8.6930185556411743E-2</v>
      </c>
      <c r="Q88" s="64">
        <v>0.10187780112028122</v>
      </c>
      <c r="R88" s="64">
        <v>8.9425891637802124E-2</v>
      </c>
      <c r="S88" s="64">
        <v>7.5200684368610382E-2</v>
      </c>
      <c r="T88" s="64"/>
      <c r="V88" s="64" t="s">
        <v>6</v>
      </c>
      <c r="W88" s="69"/>
      <c r="X88" s="69">
        <v>0.15572738647460938</v>
      </c>
      <c r="Y88" s="69">
        <v>0.1221056655049324</v>
      </c>
      <c r="Z88" s="69">
        <v>0.11414302140474319</v>
      </c>
      <c r="AA88" s="69">
        <v>0.10421735793352127</v>
      </c>
      <c r="AB88" s="69">
        <v>8.119809627532959E-2</v>
      </c>
      <c r="AC88" s="69">
        <v>6.2491144984960556E-2</v>
      </c>
      <c r="AD88" s="69">
        <v>5.2490469068288803E-2</v>
      </c>
      <c r="AE88" s="69">
        <v>4.6271950006484985E-2</v>
      </c>
      <c r="AF88" s="69">
        <v>7.7936545014381409E-2</v>
      </c>
      <c r="AG88" s="69">
        <v>6.346438080072403E-2</v>
      </c>
      <c r="AH88" s="69">
        <v>6.278952956199646E-2</v>
      </c>
      <c r="AI88" s="69">
        <v>5.6103486567735672E-2</v>
      </c>
      <c r="AJ88" s="69">
        <v>5.146060511469841E-2</v>
      </c>
      <c r="AK88" s="69">
        <v>5.4355401545763016E-2</v>
      </c>
      <c r="AL88" s="69">
        <v>6.2858819961547852E-2</v>
      </c>
      <c r="AM88" s="69">
        <v>6.3821569085121155E-2</v>
      </c>
      <c r="AN88" s="69">
        <v>5.8005191385746002E-2</v>
      </c>
      <c r="AP88" s="77" t="s">
        <v>9</v>
      </c>
      <c r="AQ88" s="69">
        <v>0.98370206356048584</v>
      </c>
      <c r="AR88" s="69"/>
      <c r="AS88" s="69">
        <v>0.96894240379333496</v>
      </c>
      <c r="AT88" s="69">
        <v>0.9368249773979187</v>
      </c>
      <c r="AU88" s="69">
        <v>0.94127821922302246</v>
      </c>
      <c r="AV88" s="69">
        <v>0.93849301338195801</v>
      </c>
      <c r="AW88" s="69">
        <v>0.95853292942047119</v>
      </c>
      <c r="AX88" s="69">
        <v>0.95223653316497803</v>
      </c>
      <c r="AY88" s="69">
        <v>0.94966959953308105</v>
      </c>
      <c r="AZ88" s="69">
        <v>0.95157235860824585</v>
      </c>
      <c r="BA88" s="69">
        <v>0.95631676912307739</v>
      </c>
      <c r="BB88" s="69">
        <v>0.96012574434280396</v>
      </c>
      <c r="BC88" s="69">
        <v>0.96300524473190308</v>
      </c>
      <c r="BD88" s="69">
        <v>0.96700114011764526</v>
      </c>
      <c r="BE88" s="69">
        <v>0.97142320871353149</v>
      </c>
      <c r="BF88" s="69">
        <v>0.95423334836959839</v>
      </c>
      <c r="BG88" s="69"/>
      <c r="BH88" s="69"/>
      <c r="BJ88" s="77" t="s">
        <v>9</v>
      </c>
      <c r="BK88" s="69"/>
      <c r="BL88" s="69"/>
      <c r="BM88" s="69">
        <v>0.84442323446273804</v>
      </c>
      <c r="BN88" s="69">
        <v>0.71922677755355835</v>
      </c>
      <c r="BO88" s="69">
        <v>0.82326936721801758</v>
      </c>
      <c r="BP88" s="69">
        <v>0.83880448341369629</v>
      </c>
      <c r="BQ88" s="69">
        <v>0.83430612087249756</v>
      </c>
      <c r="BR88" s="69">
        <v>0.84658724069595337</v>
      </c>
      <c r="BS88" s="69">
        <v>0.83550691604614258</v>
      </c>
      <c r="BT88" s="69">
        <v>0.82695353031158447</v>
      </c>
      <c r="BU88" s="69">
        <v>0.84354346990585327</v>
      </c>
      <c r="BV88" s="69">
        <v>0.85738211870193481</v>
      </c>
      <c r="BW88" s="69">
        <v>0.86656171083450317</v>
      </c>
      <c r="BX88" s="69">
        <v>0.85356974601745605</v>
      </c>
      <c r="BY88" s="69">
        <v>0.86455130577087402</v>
      </c>
      <c r="BZ88" s="69">
        <v>0.84126412868499756</v>
      </c>
      <c r="CA88" s="69"/>
      <c r="CB88" s="69"/>
    </row>
    <row r="89" spans="2:80" ht="12" customHeight="1" x14ac:dyDescent="0.3">
      <c r="B89" s="64" t="s">
        <v>16</v>
      </c>
      <c r="C89" s="64">
        <v>0.25572794675827026</v>
      </c>
      <c r="D89" s="64">
        <v>0.24225698411464691</v>
      </c>
      <c r="E89" s="64">
        <v>0.21842454373836517</v>
      </c>
      <c r="F89" s="64">
        <v>0.22229915857315063</v>
      </c>
      <c r="G89" s="64">
        <v>0.21897906064987183</v>
      </c>
      <c r="H89" s="64">
        <v>0.21025079488754272</v>
      </c>
      <c r="I89" s="64">
        <v>0.20176880061626434</v>
      </c>
      <c r="J89" s="64">
        <v>0.20674888789653778</v>
      </c>
      <c r="K89" s="64">
        <v>0.1912795752286911</v>
      </c>
      <c r="L89" s="64">
        <v>0.18169240653514862</v>
      </c>
      <c r="M89" s="64">
        <v>0.18745732307434082</v>
      </c>
      <c r="N89" s="64">
        <v>0.17716529965400696</v>
      </c>
      <c r="O89" s="64">
        <v>0.17446865141391754</v>
      </c>
      <c r="P89" s="64">
        <v>0.16216404736042023</v>
      </c>
      <c r="Q89" s="64">
        <v>0.15097714960575104</v>
      </c>
      <c r="R89" s="64">
        <v>0.14663653075695038</v>
      </c>
      <c r="S89" s="64">
        <v>0.15100914239883423</v>
      </c>
      <c r="T89" s="64"/>
      <c r="V89" s="64" t="s">
        <v>7</v>
      </c>
      <c r="W89" s="69"/>
      <c r="X89" s="69"/>
      <c r="Y89" s="69">
        <v>0.1659294068813324</v>
      </c>
      <c r="Z89" s="69">
        <v>9.1133154928684235E-2</v>
      </c>
      <c r="AA89" s="69">
        <v>0.2146596759557724</v>
      </c>
      <c r="AB89" s="69"/>
      <c r="AC89" s="69">
        <v>0.19446742534637451</v>
      </c>
      <c r="AD89" s="69">
        <v>0.16462932527065277</v>
      </c>
      <c r="AE89" s="69">
        <v>0.12507620453834534</v>
      </c>
      <c r="AF89" s="69">
        <v>0.1737329363822937</v>
      </c>
      <c r="AG89" s="69">
        <v>0.15155959129333496</v>
      </c>
      <c r="AH89" s="69">
        <v>0.11835422366857529</v>
      </c>
      <c r="AI89" s="69">
        <v>0.15378150343894958</v>
      </c>
      <c r="AJ89" s="69">
        <v>0.11134969443082809</v>
      </c>
      <c r="AK89" s="69">
        <v>0.1102052703499794</v>
      </c>
      <c r="AL89" s="69">
        <v>8.6192376911640167E-2</v>
      </c>
      <c r="AM89" s="69">
        <v>8.8129416108131409E-2</v>
      </c>
      <c r="AN89" s="69">
        <v>8.8815264403820038E-2</v>
      </c>
      <c r="AP89" s="77" t="s">
        <v>10</v>
      </c>
      <c r="AQ89" s="69"/>
      <c r="AR89" s="69"/>
      <c r="AS89" s="69"/>
      <c r="AT89" s="69">
        <v>0.96659570932388306</v>
      </c>
      <c r="AU89" s="69"/>
      <c r="AV89" s="69"/>
      <c r="AW89" s="69"/>
      <c r="AX89" s="69"/>
      <c r="AY89" s="69"/>
      <c r="AZ89" s="69">
        <v>0.97167325019836426</v>
      </c>
      <c r="BA89" s="69"/>
      <c r="BB89" s="69"/>
      <c r="BC89" s="69"/>
      <c r="BD89" s="69">
        <v>0.79584068059921265</v>
      </c>
      <c r="BE89" s="69"/>
      <c r="BF89" s="69"/>
      <c r="BG89" s="69"/>
      <c r="BH89" s="69"/>
      <c r="BJ89" s="77" t="s">
        <v>10</v>
      </c>
      <c r="BK89" s="69"/>
      <c r="BL89" s="69"/>
      <c r="BM89" s="69"/>
      <c r="BN89" s="69">
        <v>0.38596779108047485</v>
      </c>
      <c r="BO89" s="69"/>
      <c r="BP89" s="69"/>
      <c r="BQ89" s="69"/>
      <c r="BR89" s="69"/>
      <c r="BS89" s="69"/>
      <c r="BT89" s="69">
        <v>0.34708204865455627</v>
      </c>
      <c r="BU89" s="69"/>
      <c r="BV89" s="69"/>
      <c r="BW89" s="69"/>
      <c r="BX89" s="69">
        <v>0.29693186283111572</v>
      </c>
      <c r="BY89" s="69"/>
      <c r="BZ89" s="69"/>
      <c r="CA89" s="69"/>
      <c r="CB89" s="69"/>
    </row>
    <row r="90" spans="2:80" ht="12" customHeight="1" x14ac:dyDescent="0.3">
      <c r="B90" s="64" t="s">
        <v>97</v>
      </c>
      <c r="C90" s="64"/>
      <c r="D90" s="64"/>
      <c r="E90" s="64"/>
      <c r="F90" s="64"/>
      <c r="G90" s="64"/>
      <c r="H90" s="64"/>
      <c r="I90" s="64"/>
      <c r="J90" s="64"/>
      <c r="K90" s="64"/>
      <c r="L90" s="64"/>
      <c r="M90" s="64"/>
      <c r="N90" s="64"/>
      <c r="O90" s="64"/>
      <c r="P90" s="64"/>
      <c r="Q90" s="64"/>
      <c r="R90" s="64"/>
      <c r="S90" s="64"/>
      <c r="T90" s="64"/>
      <c r="V90" s="64" t="s">
        <v>8</v>
      </c>
      <c r="W90" s="69"/>
      <c r="X90" s="69">
        <v>0.66316717863082886</v>
      </c>
      <c r="Y90" s="69"/>
      <c r="Z90" s="69"/>
      <c r="AA90" s="69"/>
      <c r="AB90" s="69">
        <v>0.59132230281829834</v>
      </c>
      <c r="AC90" s="69"/>
      <c r="AD90" s="69">
        <v>0.65220749378204346</v>
      </c>
      <c r="AE90" s="69"/>
      <c r="AF90" s="69"/>
      <c r="AG90" s="69"/>
      <c r="AH90" s="69">
        <v>0.49981328845024109</v>
      </c>
      <c r="AI90" s="69">
        <v>0.53882825374603271</v>
      </c>
      <c r="AJ90" s="69">
        <v>0.55638599395751953</v>
      </c>
      <c r="AK90" s="69">
        <v>0.5355994701385498</v>
      </c>
      <c r="AL90" s="69">
        <v>0.50288152694702148</v>
      </c>
      <c r="AM90" s="69">
        <v>0.56486064195632935</v>
      </c>
      <c r="AN90" s="69">
        <v>0.54023259878158569</v>
      </c>
      <c r="AP90" s="77" t="s">
        <v>11</v>
      </c>
      <c r="AQ90" s="69"/>
      <c r="AR90" s="69">
        <v>0.98951512575149536</v>
      </c>
      <c r="AS90" s="69"/>
      <c r="AT90" s="69">
        <v>0.99473685026168823</v>
      </c>
      <c r="AU90" s="69"/>
      <c r="AV90" s="69">
        <v>0.97541892528533936</v>
      </c>
      <c r="AW90" s="69">
        <v>0.97922706604003906</v>
      </c>
      <c r="AX90" s="69">
        <v>0.97677117586135864</v>
      </c>
      <c r="AY90" s="69"/>
      <c r="AZ90" s="69">
        <v>0.97458410263061523</v>
      </c>
      <c r="BA90" s="69"/>
      <c r="BB90" s="69">
        <v>0.97019404172897339</v>
      </c>
      <c r="BC90" s="69"/>
      <c r="BD90" s="69">
        <v>0.96234208345413208</v>
      </c>
      <c r="BE90" s="69"/>
      <c r="BF90" s="69">
        <v>0.96365052461624146</v>
      </c>
      <c r="BG90" s="69"/>
      <c r="BH90" s="69"/>
      <c r="BJ90" s="77" t="s">
        <v>11</v>
      </c>
      <c r="BK90" s="69"/>
      <c r="BL90" s="69">
        <v>0.92523133754730225</v>
      </c>
      <c r="BM90" s="69"/>
      <c r="BN90" s="69">
        <v>0.92679727077484131</v>
      </c>
      <c r="BO90" s="69"/>
      <c r="BP90" s="69"/>
      <c r="BQ90" s="69">
        <v>0.92715418338775635</v>
      </c>
      <c r="BR90" s="69">
        <v>0.92409306764602661</v>
      </c>
      <c r="BS90" s="69"/>
      <c r="BT90" s="69">
        <v>0.90266913175582886</v>
      </c>
      <c r="BU90" s="69"/>
      <c r="BV90" s="69">
        <v>0.90709435939788818</v>
      </c>
      <c r="BW90" s="69"/>
      <c r="BX90" s="69">
        <v>0.90290206670761108</v>
      </c>
      <c r="BY90" s="69"/>
      <c r="BZ90" s="69">
        <v>0.9064447283744812</v>
      </c>
      <c r="CA90" s="69"/>
      <c r="CB90" s="69"/>
    </row>
    <row r="91" spans="2:80" ht="12" customHeight="1" x14ac:dyDescent="0.3">
      <c r="B91" s="67" t="s">
        <v>17</v>
      </c>
      <c r="C91" s="67">
        <v>5.9448089450597763E-2</v>
      </c>
      <c r="D91" s="67">
        <v>6.1926353722810745E-2</v>
      </c>
      <c r="E91" s="67">
        <v>5.8412984013557434E-2</v>
      </c>
      <c r="F91" s="67">
        <v>5.1129315048456192E-2</v>
      </c>
      <c r="G91" s="67">
        <v>5.608135461807251E-2</v>
      </c>
      <c r="H91" s="67">
        <v>5.4230347275733948E-2</v>
      </c>
      <c r="I91" s="67">
        <v>5.4959744215011597E-2</v>
      </c>
      <c r="J91" s="67">
        <v>6.4469695091247559E-2</v>
      </c>
      <c r="K91" s="67">
        <v>6.3650257885456085E-2</v>
      </c>
      <c r="L91" s="67">
        <v>5.115097388625145E-2</v>
      </c>
      <c r="M91" s="67">
        <v>4.4334918260574341E-2</v>
      </c>
      <c r="N91" s="67">
        <v>4.389355331659317E-2</v>
      </c>
      <c r="O91" s="67">
        <v>3.8164716213941574E-2</v>
      </c>
      <c r="P91" s="67">
        <v>3.8462746888399124E-2</v>
      </c>
      <c r="Q91" s="67">
        <v>3.5702474415302277E-2</v>
      </c>
      <c r="R91" s="67">
        <v>3.1302999705076218E-2</v>
      </c>
      <c r="S91" s="67">
        <v>2.8654228895902634E-2</v>
      </c>
      <c r="T91" s="67">
        <v>2.5005562230944633E-2</v>
      </c>
      <c r="U91" s="13"/>
      <c r="V91" s="64" t="s">
        <v>9</v>
      </c>
      <c r="W91" s="69">
        <v>0.58424806594848633</v>
      </c>
      <c r="X91" s="69"/>
      <c r="Y91" s="69">
        <v>0.60162210464477539</v>
      </c>
      <c r="Z91" s="69">
        <v>0.63037902116775513</v>
      </c>
      <c r="AA91" s="69">
        <v>0.6067732572555542</v>
      </c>
      <c r="AB91" s="69">
        <v>0.56562966108322144</v>
      </c>
      <c r="AC91" s="69">
        <v>0.53197699785232544</v>
      </c>
      <c r="AD91" s="69">
        <v>0.52709448337554932</v>
      </c>
      <c r="AE91" s="69">
        <v>0.5130431056022644</v>
      </c>
      <c r="AF91" s="69">
        <v>0.51109778881072998</v>
      </c>
      <c r="AG91" s="69">
        <v>0.47937387228012085</v>
      </c>
      <c r="AH91" s="69">
        <v>0.48591449856758118</v>
      </c>
      <c r="AI91" s="69">
        <v>0.38046711683273315</v>
      </c>
      <c r="AJ91" s="69">
        <v>0.40910661220550537</v>
      </c>
      <c r="AK91" s="69">
        <v>0.39983704686164856</v>
      </c>
      <c r="AL91" s="69">
        <v>0.3441888689994812</v>
      </c>
      <c r="AM91" s="69"/>
      <c r="AN91" s="69"/>
      <c r="AO91" s="13"/>
      <c r="AP91" s="77" t="s">
        <v>13</v>
      </c>
      <c r="AQ91" s="69"/>
      <c r="AR91" s="69"/>
      <c r="AS91" s="69"/>
      <c r="AT91" s="69"/>
      <c r="AU91" s="69">
        <v>0.97074705362319946</v>
      </c>
      <c r="AV91" s="69"/>
      <c r="AW91" s="69"/>
      <c r="AX91" s="69"/>
      <c r="AY91" s="69"/>
      <c r="AZ91" s="69">
        <v>0.98142850399017334</v>
      </c>
      <c r="BA91" s="69"/>
      <c r="BB91" s="69"/>
      <c r="BC91" s="69"/>
      <c r="BD91" s="69"/>
      <c r="BE91" s="69"/>
      <c r="BF91" s="69">
        <v>0.99047940969467163</v>
      </c>
      <c r="BG91" s="69">
        <v>0.98879647254943848</v>
      </c>
      <c r="BH91" s="69"/>
      <c r="BI91" s="13"/>
      <c r="BJ91" s="77" t="s">
        <v>13</v>
      </c>
      <c r="BK91" s="69"/>
      <c r="BL91" s="69"/>
      <c r="BM91" s="69"/>
      <c r="BN91" s="69"/>
      <c r="BO91" s="69">
        <v>0.68409651517868042</v>
      </c>
      <c r="BP91" s="69"/>
      <c r="BQ91" s="69"/>
      <c r="BR91" s="69"/>
      <c r="BS91" s="69"/>
      <c r="BT91" s="69">
        <v>0.71373212337493896</v>
      </c>
      <c r="BU91" s="69"/>
      <c r="BV91" s="69"/>
      <c r="BW91" s="69"/>
      <c r="BX91" s="69"/>
      <c r="BY91" s="69"/>
      <c r="BZ91" s="69">
        <v>0.5955435037612915</v>
      </c>
      <c r="CA91" s="69">
        <v>0.57757300138473511</v>
      </c>
      <c r="CB91" s="69"/>
    </row>
    <row r="92" spans="2:80" ht="12" customHeight="1" x14ac:dyDescent="0.3">
      <c r="B92" s="45" t="s">
        <v>116</v>
      </c>
      <c r="C92" s="63"/>
      <c r="D92" s="63"/>
      <c r="E92" s="63"/>
      <c r="F92" s="63"/>
      <c r="G92" s="63"/>
      <c r="H92" s="63"/>
      <c r="I92" s="63"/>
      <c r="J92" s="63"/>
      <c r="K92" s="63"/>
      <c r="L92" s="63"/>
      <c r="M92" s="63"/>
      <c r="N92" s="63"/>
      <c r="O92" s="63"/>
      <c r="P92" s="63"/>
      <c r="Q92" s="63"/>
      <c r="R92" s="63"/>
      <c r="S92" s="63"/>
      <c r="T92" s="63"/>
      <c r="U92" s="13"/>
      <c r="V92" s="64" t="s">
        <v>11</v>
      </c>
      <c r="W92" s="69"/>
      <c r="X92" s="69">
        <v>0.33999642729759216</v>
      </c>
      <c r="Y92" s="69"/>
      <c r="Z92" s="69">
        <v>0.3069533109664917</v>
      </c>
      <c r="AA92" s="69"/>
      <c r="AB92" s="69">
        <v>0.28532728552818298</v>
      </c>
      <c r="AC92" s="69">
        <v>0.24497927725315094</v>
      </c>
      <c r="AD92" s="69">
        <v>0.21616500616073608</v>
      </c>
      <c r="AE92" s="69"/>
      <c r="AF92" s="69">
        <v>0.1845192015171051</v>
      </c>
      <c r="AG92" s="69"/>
      <c r="AH92" s="69">
        <v>0.11921563744544983</v>
      </c>
      <c r="AI92" s="69"/>
      <c r="AJ92" s="69">
        <v>9.0703114867210388E-2</v>
      </c>
      <c r="AK92" s="69"/>
      <c r="AL92" s="69">
        <v>7.7066279947757721E-2</v>
      </c>
      <c r="AM92" s="69"/>
      <c r="AN92" s="69"/>
      <c r="AO92" s="13"/>
      <c r="AP92" s="77" t="s">
        <v>14</v>
      </c>
      <c r="AQ92" s="69">
        <v>0.88085508346557617</v>
      </c>
      <c r="AR92" s="69">
        <v>0.8567768931388855</v>
      </c>
      <c r="AS92" s="69">
        <v>0.85437119007110596</v>
      </c>
      <c r="AT92" s="69">
        <v>0.87519925832748413</v>
      </c>
      <c r="AU92" s="69">
        <v>0.87464630603790283</v>
      </c>
      <c r="AV92" s="69">
        <v>0.87471824884414673</v>
      </c>
      <c r="AW92" s="69">
        <v>0.88137847185134888</v>
      </c>
      <c r="AX92" s="69">
        <v>0.88926213979721069</v>
      </c>
      <c r="AY92" s="69">
        <v>0.89020997285842896</v>
      </c>
      <c r="AZ92" s="69">
        <v>0.89042884111404419</v>
      </c>
      <c r="BA92" s="69">
        <v>0.90163159370422363</v>
      </c>
      <c r="BB92" s="69">
        <v>0.91034239530563354</v>
      </c>
      <c r="BC92" s="69">
        <v>0.9203382134437561</v>
      </c>
      <c r="BD92" s="69">
        <v>0.92873680591583252</v>
      </c>
      <c r="BE92" s="69">
        <v>0.9314228892326355</v>
      </c>
      <c r="BF92" s="69">
        <v>0.93884950876235962</v>
      </c>
      <c r="BG92" s="69">
        <v>0.9362371563911438</v>
      </c>
      <c r="BH92" s="69">
        <v>0.94918978214263916</v>
      </c>
      <c r="BI92" s="13"/>
      <c r="BJ92" s="77" t="s">
        <v>14</v>
      </c>
      <c r="BK92" s="69">
        <v>0.91825622320175171</v>
      </c>
      <c r="BL92" s="69">
        <v>0.91725456714630127</v>
      </c>
      <c r="BM92" s="69">
        <v>0.8916471004486084</v>
      </c>
      <c r="BN92" s="69">
        <v>0.91778093576431274</v>
      </c>
      <c r="BO92" s="69">
        <v>0.91410291194915771</v>
      </c>
      <c r="BP92" s="69">
        <v>0.91232281923294067</v>
      </c>
      <c r="BQ92" s="69">
        <v>0.92027109861373901</v>
      </c>
      <c r="BR92" s="69">
        <v>0.92819023132324219</v>
      </c>
      <c r="BS92" s="69">
        <v>0.925373375415802</v>
      </c>
      <c r="BT92" s="69">
        <v>0.92421388626098633</v>
      </c>
      <c r="BU92" s="69">
        <v>0.93070036172866821</v>
      </c>
      <c r="BV92" s="69">
        <v>0.94065648317337036</v>
      </c>
      <c r="BW92" s="69">
        <v>0.94944989681243896</v>
      </c>
      <c r="BX92" s="69">
        <v>0.98007810115814209</v>
      </c>
      <c r="BY92" s="69">
        <v>0.9819866418838501</v>
      </c>
      <c r="BZ92" s="69">
        <v>0.98074632883071899</v>
      </c>
      <c r="CA92" s="69">
        <v>0.98221606016159058</v>
      </c>
      <c r="CB92" s="69">
        <v>0.98366773128509521</v>
      </c>
    </row>
    <row r="93" spans="2:80" ht="12" customHeight="1" x14ac:dyDescent="0.3">
      <c r="B93" s="63"/>
      <c r="C93" s="63"/>
      <c r="D93" s="63"/>
      <c r="E93" s="63"/>
      <c r="F93" s="63"/>
      <c r="G93" s="63"/>
      <c r="H93" s="63"/>
      <c r="I93" s="63"/>
      <c r="J93" s="63"/>
      <c r="K93" s="63"/>
      <c r="L93" s="63"/>
      <c r="M93" s="63"/>
      <c r="N93" s="63"/>
      <c r="O93" s="63"/>
      <c r="P93" s="63"/>
      <c r="Q93" s="63"/>
      <c r="R93" s="63"/>
      <c r="S93" s="64"/>
      <c r="T93" s="64"/>
      <c r="U93" s="13"/>
      <c r="V93" s="64" t="s">
        <v>12</v>
      </c>
      <c r="W93" s="69"/>
      <c r="X93" s="69"/>
      <c r="Y93" s="69">
        <v>0.61969470977783203</v>
      </c>
      <c r="Z93" s="69"/>
      <c r="AA93" s="69"/>
      <c r="AB93" s="69"/>
      <c r="AC93" s="69">
        <v>0.63906526565551758</v>
      </c>
      <c r="AD93" s="69"/>
      <c r="AE93" s="69"/>
      <c r="AF93" s="69"/>
      <c r="AG93" s="69">
        <v>0.49275991320610046</v>
      </c>
      <c r="AH93" s="69"/>
      <c r="AI93" s="69"/>
      <c r="AJ93" s="69"/>
      <c r="AK93" s="69"/>
      <c r="AL93" s="69">
        <v>0.55026620626449585</v>
      </c>
      <c r="AM93" s="69"/>
      <c r="AN93" s="69"/>
      <c r="AO93" s="13"/>
      <c r="AP93" s="77" t="s">
        <v>15</v>
      </c>
      <c r="AQ93" s="69">
        <v>0.9953758716583252</v>
      </c>
      <c r="AR93" s="69"/>
      <c r="AS93" s="69">
        <v>0.99500387907028198</v>
      </c>
      <c r="AT93" s="69">
        <v>0.99817198514938354</v>
      </c>
      <c r="AU93" s="69">
        <v>0.99775481224060059</v>
      </c>
      <c r="AV93" s="69">
        <v>0.99755781888961792</v>
      </c>
      <c r="AW93" s="69">
        <v>0.99798798561096191</v>
      </c>
      <c r="AX93" s="69">
        <v>0.99737048149108887</v>
      </c>
      <c r="AY93" s="69">
        <v>0.99888503551483154</v>
      </c>
      <c r="AZ93" s="69">
        <v>0.99328196048736572</v>
      </c>
      <c r="BA93" s="69">
        <v>0.99917292594909668</v>
      </c>
      <c r="BB93" s="69">
        <v>0.99942946434020996</v>
      </c>
      <c r="BC93" s="69">
        <v>0.9979320764541626</v>
      </c>
      <c r="BD93" s="69">
        <v>0.99775022268295288</v>
      </c>
      <c r="BE93" s="69"/>
      <c r="BF93" s="69">
        <v>0.99787819385528564</v>
      </c>
      <c r="BG93" s="69">
        <v>0.99966084957122803</v>
      </c>
      <c r="BH93" s="69"/>
      <c r="BI93" s="13"/>
      <c r="BJ93" s="77" t="s">
        <v>15</v>
      </c>
      <c r="BK93" s="69">
        <v>0.80489182472229004</v>
      </c>
      <c r="BL93" s="69"/>
      <c r="BM93" s="69">
        <v>0.80160635709762573</v>
      </c>
      <c r="BN93" s="69">
        <v>0.78992116451263428</v>
      </c>
      <c r="BO93" s="69">
        <v>0.81134331226348877</v>
      </c>
      <c r="BP93" s="69">
        <v>0.82576823234558105</v>
      </c>
      <c r="BQ93" s="69">
        <v>0.83950215578079224</v>
      </c>
      <c r="BR93" s="69">
        <v>0.83079290390014648</v>
      </c>
      <c r="BS93" s="69">
        <v>0.87387281656265259</v>
      </c>
      <c r="BT93" s="69">
        <v>0.94800341129302979</v>
      </c>
      <c r="BU93" s="69">
        <v>0.95197844505310059</v>
      </c>
      <c r="BV93" s="69">
        <v>0.94779294729232788</v>
      </c>
      <c r="BW93" s="69">
        <v>0.97056460380554199</v>
      </c>
      <c r="BX93" s="69">
        <v>0.96823465824127197</v>
      </c>
      <c r="BY93" s="69">
        <v>0.96702557802200317</v>
      </c>
      <c r="BZ93" s="69">
        <v>0.97302454710006714</v>
      </c>
      <c r="CA93" s="69">
        <v>0.97156745195388794</v>
      </c>
      <c r="CB93" s="69"/>
    </row>
    <row r="94" spans="2:80" ht="12" customHeight="1" x14ac:dyDescent="0.3">
      <c r="U94" s="13"/>
      <c r="V94" s="64" t="s">
        <v>13</v>
      </c>
      <c r="W94" s="69"/>
      <c r="X94" s="69"/>
      <c r="Y94" s="69"/>
      <c r="Z94" s="69"/>
      <c r="AA94" s="69">
        <v>0.34613281488418579</v>
      </c>
      <c r="AB94" s="69"/>
      <c r="AC94" s="69"/>
      <c r="AD94" s="69"/>
      <c r="AE94" s="69"/>
      <c r="AF94" s="69">
        <v>0.31737014651298523</v>
      </c>
      <c r="AG94" s="69"/>
      <c r="AH94" s="69"/>
      <c r="AI94" s="69"/>
      <c r="AJ94" s="69"/>
      <c r="AK94" s="69"/>
      <c r="AL94" s="69"/>
      <c r="AM94" s="69"/>
      <c r="AN94" s="69"/>
      <c r="AO94" s="13"/>
      <c r="AP94" s="77" t="s">
        <v>16</v>
      </c>
      <c r="AQ94" s="69">
        <v>0.81285971403121948</v>
      </c>
      <c r="AR94" s="69">
        <v>0.82505971193313599</v>
      </c>
      <c r="AS94" s="69">
        <v>0.84074181318283081</v>
      </c>
      <c r="AT94" s="69">
        <v>0.84983146190643311</v>
      </c>
      <c r="AU94" s="69">
        <v>0.84478247165679932</v>
      </c>
      <c r="AV94" s="69">
        <v>0.85786783695220947</v>
      </c>
      <c r="AW94" s="69">
        <v>0.85541951656341553</v>
      </c>
      <c r="AX94" s="69">
        <v>0.80326706171035767</v>
      </c>
      <c r="AY94" s="69">
        <v>0.80959630012512207</v>
      </c>
      <c r="AZ94" s="69">
        <v>0.82313418388366699</v>
      </c>
      <c r="BA94" s="69">
        <v>0.83114862442016602</v>
      </c>
      <c r="BB94" s="69">
        <v>0.83425021171569824</v>
      </c>
      <c r="BC94" s="69">
        <v>0.84149664640426636</v>
      </c>
      <c r="BD94" s="69">
        <v>0.85377401113510132</v>
      </c>
      <c r="BE94" s="69">
        <v>0.85277712345123291</v>
      </c>
      <c r="BF94" s="69">
        <v>0.85727900266647339</v>
      </c>
      <c r="BG94" s="69">
        <v>0.85626184940338135</v>
      </c>
      <c r="BH94" s="69"/>
      <c r="BI94" s="13"/>
      <c r="BJ94" s="77" t="s">
        <v>16</v>
      </c>
      <c r="BK94" s="69">
        <v>0.87285399436950684</v>
      </c>
      <c r="BL94" s="69">
        <v>0.87837469577789307</v>
      </c>
      <c r="BM94" s="69">
        <v>0.88421958684921265</v>
      </c>
      <c r="BN94" s="69">
        <v>0.89514458179473877</v>
      </c>
      <c r="BO94" s="69">
        <v>0.88446664810180664</v>
      </c>
      <c r="BP94" s="69">
        <v>0.89732587337493896</v>
      </c>
      <c r="BQ94" s="69">
        <v>0.90634709596633911</v>
      </c>
      <c r="BR94" s="69">
        <v>0.90513139963150024</v>
      </c>
      <c r="BS94" s="69">
        <v>0.90726816654205322</v>
      </c>
      <c r="BT94" s="69">
        <v>0.86075896024703979</v>
      </c>
      <c r="BU94" s="69">
        <v>0.85475403070449829</v>
      </c>
      <c r="BV94" s="69">
        <v>0.8418724536895752</v>
      </c>
      <c r="BW94" s="69">
        <v>0.85183554887771606</v>
      </c>
      <c r="BX94" s="69">
        <v>0.86287516355514526</v>
      </c>
      <c r="BY94" s="69">
        <v>0.84991806745529175</v>
      </c>
      <c r="BZ94" s="69">
        <v>0.85476988554000854</v>
      </c>
      <c r="CA94" s="69">
        <v>0.84536463022232056</v>
      </c>
      <c r="CB94" s="69"/>
    </row>
    <row r="95" spans="2:80" ht="12" customHeight="1" x14ac:dyDescent="0.3">
      <c r="U95" s="13"/>
      <c r="V95" s="64" t="s">
        <v>14</v>
      </c>
      <c r="W95" s="69">
        <v>0.77657794952392578</v>
      </c>
      <c r="X95" s="69">
        <v>0.78783118724822998</v>
      </c>
      <c r="Y95" s="69">
        <v>0.78818976879119873</v>
      </c>
      <c r="Z95" s="69">
        <v>0.82277041673660278</v>
      </c>
      <c r="AA95" s="69">
        <v>0.77762818336486816</v>
      </c>
      <c r="AB95" s="69">
        <v>0.77485579252243042</v>
      </c>
      <c r="AC95" s="69">
        <v>0.75478833913803101</v>
      </c>
      <c r="AD95" s="69">
        <v>0.79996687173843384</v>
      </c>
      <c r="AE95" s="69">
        <v>0.76949340105056763</v>
      </c>
      <c r="AF95" s="69">
        <v>0.73649853467941284</v>
      </c>
      <c r="AG95" s="69">
        <v>0.6952444314956665</v>
      </c>
      <c r="AH95" s="69">
        <v>0.67239898443222046</v>
      </c>
      <c r="AI95" s="69">
        <v>0.67490994930267334</v>
      </c>
      <c r="AJ95" s="69">
        <v>0.66687411069869995</v>
      </c>
      <c r="AK95" s="69">
        <v>0.65611284971237183</v>
      </c>
      <c r="AL95" s="69">
        <v>0.65331530570983887</v>
      </c>
      <c r="AM95" s="69">
        <v>0.64388847351074219</v>
      </c>
      <c r="AN95" s="69">
        <v>0.62221258878707886</v>
      </c>
      <c r="AO95" s="13"/>
      <c r="AP95" s="77" t="s">
        <v>97</v>
      </c>
      <c r="AQ95" s="69"/>
      <c r="AR95" s="69"/>
      <c r="AS95" s="69"/>
      <c r="AT95" s="69"/>
      <c r="AU95" s="69"/>
      <c r="AV95" s="69"/>
      <c r="AW95" s="69"/>
      <c r="AX95" s="69"/>
      <c r="AY95" s="69"/>
      <c r="AZ95" s="69"/>
      <c r="BA95" s="69"/>
      <c r="BB95" s="69"/>
      <c r="BC95" s="69"/>
      <c r="BD95" s="69"/>
      <c r="BE95" s="69"/>
      <c r="BF95" s="69"/>
      <c r="BG95" s="69"/>
      <c r="BH95" s="69"/>
      <c r="BI95" s="13"/>
      <c r="BJ95" s="77" t="s">
        <v>97</v>
      </c>
      <c r="BK95" s="69"/>
      <c r="BL95" s="69"/>
      <c r="BM95" s="69"/>
      <c r="BN95" s="69"/>
      <c r="BO95" s="69"/>
      <c r="BP95" s="69"/>
      <c r="BQ95" s="69"/>
      <c r="BR95" s="69"/>
      <c r="BS95" s="69"/>
      <c r="BT95" s="69"/>
      <c r="BU95" s="69"/>
      <c r="BV95" s="69"/>
      <c r="BW95" s="69"/>
      <c r="BX95" s="69"/>
      <c r="BY95" s="69"/>
      <c r="BZ95" s="69"/>
      <c r="CA95" s="69"/>
      <c r="CB95" s="69"/>
    </row>
    <row r="96" spans="2:80" ht="12" customHeight="1" x14ac:dyDescent="0.3">
      <c r="U96" s="13"/>
      <c r="V96" s="64" t="s">
        <v>15</v>
      </c>
      <c r="W96" s="69">
        <v>0.50672829151153564</v>
      </c>
      <c r="X96" s="69"/>
      <c r="Y96" s="69">
        <v>0.53235119581222534</v>
      </c>
      <c r="Z96" s="69">
        <v>0.50746262073516846</v>
      </c>
      <c r="AA96" s="69">
        <v>0.42450413107872009</v>
      </c>
      <c r="AB96" s="69">
        <v>0.40475460886955261</v>
      </c>
      <c r="AC96" s="69">
        <v>0.33671694993972778</v>
      </c>
      <c r="AD96" s="69">
        <v>0.40839022397994995</v>
      </c>
      <c r="AE96" s="69">
        <v>0.36779376864433289</v>
      </c>
      <c r="AF96" s="69">
        <v>0.35376060009002686</v>
      </c>
      <c r="AG96" s="69">
        <v>0.38163426518440247</v>
      </c>
      <c r="AH96" s="69">
        <v>0.38573348522186279</v>
      </c>
      <c r="AI96" s="69">
        <v>0.30799582600593567</v>
      </c>
      <c r="AJ96" s="69">
        <v>0.36252793669700623</v>
      </c>
      <c r="AK96" s="69">
        <v>0.25681740045547485</v>
      </c>
      <c r="AL96" s="69">
        <v>0.23167635500431061</v>
      </c>
      <c r="AM96" s="69">
        <v>0.2324613481760025</v>
      </c>
      <c r="AN96" s="69"/>
      <c r="AO96" s="13"/>
      <c r="AP96" s="78" t="s">
        <v>17</v>
      </c>
      <c r="AQ96" s="242">
        <v>0.98164141178131104</v>
      </c>
      <c r="AR96" s="242">
        <v>0.98376798629760742</v>
      </c>
      <c r="AS96" s="242">
        <v>0.99815249443054199</v>
      </c>
      <c r="AT96" s="242">
        <v>0.99789804220199585</v>
      </c>
      <c r="AU96" s="242">
        <v>0.99814844131469727</v>
      </c>
      <c r="AV96" s="242">
        <v>0.99774670600891113</v>
      </c>
      <c r="AW96" s="242">
        <v>0.99788862466812134</v>
      </c>
      <c r="AX96" s="242">
        <v>0.99544644355773926</v>
      </c>
      <c r="AY96" s="242">
        <v>0.99439394474029541</v>
      </c>
      <c r="AZ96" s="242">
        <v>0.99694967269897461</v>
      </c>
      <c r="BA96" s="242">
        <v>0.99636971950531006</v>
      </c>
      <c r="BB96" s="242">
        <v>0.99748343229293823</v>
      </c>
      <c r="BC96" s="242">
        <v>0.9975743293762207</v>
      </c>
      <c r="BD96" s="242">
        <v>0.99854767322540283</v>
      </c>
      <c r="BE96" s="242">
        <v>0.99876123666763306</v>
      </c>
      <c r="BF96" s="242">
        <v>0.99867337942123413</v>
      </c>
      <c r="BG96" s="242">
        <v>0.99857598543167114</v>
      </c>
      <c r="BH96" s="242">
        <v>0.9977869987487793</v>
      </c>
      <c r="BI96" s="13"/>
      <c r="BJ96" s="78" t="s">
        <v>17</v>
      </c>
      <c r="BK96" s="242">
        <v>0.97382771968841553</v>
      </c>
      <c r="BL96" s="242">
        <v>0.97394865751266479</v>
      </c>
      <c r="BM96" s="242">
        <v>0.99357885122299194</v>
      </c>
      <c r="BN96" s="242">
        <v>0.99131101369857788</v>
      </c>
      <c r="BO96" s="242">
        <v>0.99204337596893311</v>
      </c>
      <c r="BP96" s="242">
        <v>0.99395948648452759</v>
      </c>
      <c r="BQ96" s="242">
        <v>0.99079149961471558</v>
      </c>
      <c r="BR96" s="242"/>
      <c r="BS96" s="242">
        <v>0.95758926868438721</v>
      </c>
      <c r="BT96" s="242">
        <v>0.95695257186889648</v>
      </c>
      <c r="BU96" s="242">
        <v>0.9615587592124939</v>
      </c>
      <c r="BV96" s="242">
        <v>0.96292966604232788</v>
      </c>
      <c r="BW96" s="242">
        <v>0.96184921264648438</v>
      </c>
      <c r="BX96" s="242">
        <v>0.96684372425079346</v>
      </c>
      <c r="BY96" s="242">
        <v>0.9670599102973938</v>
      </c>
      <c r="BZ96" s="242">
        <v>0.96473675966262817</v>
      </c>
      <c r="CA96" s="242">
        <v>0.96893048286437988</v>
      </c>
      <c r="CB96" s="242">
        <v>0.97170037031173706</v>
      </c>
    </row>
    <row r="97" spans="21:80" ht="12" customHeight="1" x14ac:dyDescent="0.3">
      <c r="U97" s="13"/>
      <c r="V97" s="64" t="s">
        <v>16</v>
      </c>
      <c r="W97" s="69">
        <v>0.55225008726119995</v>
      </c>
      <c r="X97" s="69">
        <v>0.56451737880706787</v>
      </c>
      <c r="Y97" s="69">
        <v>0.4907105565071106</v>
      </c>
      <c r="Z97" s="69">
        <v>0.49653518199920654</v>
      </c>
      <c r="AA97" s="69">
        <v>0.45800510048866272</v>
      </c>
      <c r="AB97" s="69">
        <v>0.39367133378982544</v>
      </c>
      <c r="AC97" s="69">
        <v>0.41678509116172791</v>
      </c>
      <c r="AD97" s="69">
        <v>0.40805289149284363</v>
      </c>
      <c r="AE97" s="69">
        <v>0.39977288246154785</v>
      </c>
      <c r="AF97" s="69">
        <v>0.44514885544776917</v>
      </c>
      <c r="AG97" s="69">
        <v>0.44993379712104797</v>
      </c>
      <c r="AH97" s="69">
        <v>0.4324461817741394</v>
      </c>
      <c r="AI97" s="69">
        <v>0.41954430937767029</v>
      </c>
      <c r="AJ97" s="69">
        <v>0.40311053395271301</v>
      </c>
      <c r="AK97" s="69">
        <v>0.40253394842147827</v>
      </c>
      <c r="AL97" s="69">
        <v>0.37233251333236694</v>
      </c>
      <c r="AM97" s="69">
        <v>0.34741213917732239</v>
      </c>
      <c r="AN97" s="69"/>
      <c r="AO97" s="13"/>
      <c r="AP97" s="45" t="s">
        <v>116</v>
      </c>
      <c r="AQ97" s="243"/>
      <c r="AR97" s="243"/>
      <c r="AS97" s="243"/>
      <c r="AT97" s="243"/>
      <c r="AU97" s="243"/>
      <c r="AV97" s="12"/>
      <c r="AW97" s="244"/>
      <c r="AX97" s="243"/>
      <c r="AY97" s="243"/>
      <c r="AZ97" s="243"/>
      <c r="BA97" s="243"/>
      <c r="BB97" s="243"/>
      <c r="BC97" s="243"/>
      <c r="BD97" s="243"/>
      <c r="BE97" s="243"/>
      <c r="BF97" s="243"/>
      <c r="BG97" s="243"/>
      <c r="BH97" s="243"/>
      <c r="BI97" s="13"/>
      <c r="BJ97" s="45" t="s">
        <v>116</v>
      </c>
      <c r="BK97" s="243"/>
      <c r="BL97" s="243"/>
      <c r="BM97" s="243"/>
      <c r="BN97" s="243"/>
      <c r="BO97" s="243"/>
      <c r="BP97" s="12"/>
      <c r="BQ97" s="244"/>
      <c r="BR97" s="243"/>
      <c r="BS97" s="243"/>
      <c r="BT97" s="243"/>
      <c r="BU97" s="243"/>
      <c r="BV97" s="243"/>
      <c r="BW97" s="243"/>
      <c r="BX97" s="243"/>
      <c r="BY97" s="243"/>
      <c r="BZ97" s="243"/>
      <c r="CA97" s="243"/>
      <c r="CB97" s="243"/>
    </row>
    <row r="98" spans="21:80" ht="12" customHeight="1" x14ac:dyDescent="0.3">
      <c r="U98" s="13"/>
      <c r="V98" s="67" t="s">
        <v>17</v>
      </c>
      <c r="W98" s="70"/>
      <c r="X98" s="70"/>
      <c r="Y98" s="70"/>
      <c r="Z98" s="70"/>
      <c r="AA98" s="70"/>
      <c r="AB98" s="70"/>
      <c r="AC98" s="70"/>
      <c r="AD98" s="70">
        <v>2.0778121426701546E-2</v>
      </c>
      <c r="AE98" s="70">
        <v>2.2876720875501633E-2</v>
      </c>
      <c r="AF98" s="70">
        <v>1.6953611746430397E-2</v>
      </c>
      <c r="AG98" s="70">
        <v>1.4222834259271622E-2</v>
      </c>
      <c r="AH98" s="70">
        <v>1.4489193446934223E-2</v>
      </c>
      <c r="AI98" s="70">
        <v>8.4504932165145874E-3</v>
      </c>
      <c r="AJ98" s="70">
        <v>9.4498554244637489E-3</v>
      </c>
      <c r="AK98" s="70">
        <v>1.5723325312137604E-2</v>
      </c>
      <c r="AL98" s="70">
        <v>1.1233088560402393E-2</v>
      </c>
      <c r="AM98" s="70">
        <v>6.7210998386144638E-3</v>
      </c>
      <c r="AN98" s="70">
        <v>5.9628905728459358E-3</v>
      </c>
      <c r="AO98" s="13"/>
      <c r="BI98" s="13"/>
    </row>
    <row r="99" spans="21:80" ht="12" customHeight="1" x14ac:dyDescent="0.3">
      <c r="U99" s="13"/>
      <c r="V99" s="185" t="s">
        <v>363</v>
      </c>
      <c r="W99" s="244"/>
      <c r="X99" s="244"/>
      <c r="Y99" s="244"/>
      <c r="Z99" s="244"/>
      <c r="AA99" s="244"/>
      <c r="AB99" s="244"/>
      <c r="AC99" s="244"/>
      <c r="AD99" s="244"/>
      <c r="AE99" s="244"/>
      <c r="AF99" s="244"/>
      <c r="AG99" s="244"/>
      <c r="AH99" s="244"/>
      <c r="AI99" s="244"/>
      <c r="AJ99" s="244"/>
      <c r="AK99" s="244"/>
      <c r="AL99" s="244"/>
      <c r="AM99" s="244"/>
      <c r="AN99" s="244"/>
      <c r="AO99" s="13"/>
      <c r="BI99" s="13"/>
    </row>
    <row r="100" spans="21:80" ht="12" customHeight="1" x14ac:dyDescent="0.3">
      <c r="U100" s="13"/>
      <c r="V100" s="66" t="s">
        <v>0</v>
      </c>
      <c r="W100" s="68"/>
      <c r="X100" s="68"/>
      <c r="Y100" s="68"/>
      <c r="Z100" s="68"/>
      <c r="AA100" s="68"/>
      <c r="AB100" s="68"/>
      <c r="AC100" s="68"/>
      <c r="AD100" s="68">
        <v>8.8990468066185713E-4</v>
      </c>
      <c r="AE100" s="68">
        <v>9.0587290469557047E-4</v>
      </c>
      <c r="AF100" s="68">
        <v>1.0091511067003012E-3</v>
      </c>
      <c r="AG100" s="68">
        <v>8.8182842591777444E-4</v>
      </c>
      <c r="AH100" s="68">
        <v>3.4792814403772354E-4</v>
      </c>
      <c r="AI100" s="68">
        <v>1.0073258308693767E-3</v>
      </c>
      <c r="AJ100" s="68">
        <v>1.6907671233639121E-3</v>
      </c>
      <c r="AK100" s="68">
        <v>6.5022776834666729E-4</v>
      </c>
      <c r="AL100" s="68">
        <v>5.1705993246287107E-4</v>
      </c>
      <c r="AM100" s="68">
        <v>1.2789984466508031E-3</v>
      </c>
      <c r="AN100" s="68">
        <v>2.1896848920732737E-3</v>
      </c>
      <c r="AO100" s="13"/>
      <c r="BI100" s="13"/>
    </row>
    <row r="101" spans="21:80" ht="12" customHeight="1" x14ac:dyDescent="0.3">
      <c r="U101" s="13"/>
      <c r="V101" s="64" t="s">
        <v>1</v>
      </c>
      <c r="W101" s="69">
        <v>6.8316720426082611E-2</v>
      </c>
      <c r="X101" s="69">
        <v>6.3177473843097687E-2</v>
      </c>
      <c r="Y101" s="69">
        <v>6.0120705515146255E-2</v>
      </c>
      <c r="Z101" s="69">
        <v>7.5358979403972626E-2</v>
      </c>
      <c r="AA101" s="69">
        <v>0.12167378515005112</v>
      </c>
      <c r="AB101" s="69"/>
      <c r="AC101" s="69">
        <v>4.7157872468233109E-2</v>
      </c>
      <c r="AD101" s="69">
        <v>6.4630918204784393E-2</v>
      </c>
      <c r="AE101" s="69">
        <v>7.8167952597141266E-2</v>
      </c>
      <c r="AF101" s="69">
        <v>6.9079697132110596E-2</v>
      </c>
      <c r="AG101" s="69">
        <v>6.4596816897392273E-2</v>
      </c>
      <c r="AH101" s="69"/>
      <c r="AI101" s="69">
        <v>8.1165172159671783E-2</v>
      </c>
      <c r="AJ101" s="69">
        <v>5.384666845202446E-2</v>
      </c>
      <c r="AK101" s="69">
        <v>4.8119589686393738E-2</v>
      </c>
      <c r="AL101" s="69">
        <v>5.4167073220014572E-2</v>
      </c>
      <c r="AM101" s="69">
        <v>5.9834662824869156E-2</v>
      </c>
      <c r="AN101" s="69"/>
      <c r="AO101" s="13"/>
      <c r="BI101" s="13"/>
    </row>
    <row r="102" spans="21:80" ht="12" customHeight="1" x14ac:dyDescent="0.3">
      <c r="U102" s="13"/>
      <c r="V102" s="64" t="s">
        <v>3</v>
      </c>
      <c r="W102" s="69"/>
      <c r="X102" s="69">
        <v>1.6789509681984782E-3</v>
      </c>
      <c r="Y102" s="69"/>
      <c r="Z102" s="69"/>
      <c r="AA102" s="69">
        <v>2.074000658467412E-3</v>
      </c>
      <c r="AB102" s="69"/>
      <c r="AC102" s="69"/>
      <c r="AD102" s="69">
        <v>1.2158351019024849E-3</v>
      </c>
      <c r="AE102" s="69"/>
      <c r="AF102" s="69"/>
      <c r="AG102" s="69">
        <v>6.5319467103108764E-4</v>
      </c>
      <c r="AH102" s="69"/>
      <c r="AI102" s="69">
        <v>1.24136614613235E-3</v>
      </c>
      <c r="AJ102" s="69"/>
      <c r="AK102" s="69">
        <v>4.7104552504606545E-4</v>
      </c>
      <c r="AL102" s="69"/>
      <c r="AM102" s="69">
        <v>1.8867247854359448E-4</v>
      </c>
      <c r="AN102" s="69"/>
      <c r="AO102" s="13"/>
      <c r="BI102" s="13"/>
    </row>
    <row r="103" spans="21:80" ht="12" customHeight="1" x14ac:dyDescent="0.3">
      <c r="U103" s="13"/>
      <c r="V103" s="64" t="s">
        <v>4</v>
      </c>
      <c r="W103" s="69">
        <v>1.8005255609750748E-2</v>
      </c>
      <c r="X103" s="69">
        <v>1.7792070284485817E-2</v>
      </c>
      <c r="Y103" s="69">
        <v>1.2859045527875423E-2</v>
      </c>
      <c r="Z103" s="69"/>
      <c r="AA103" s="69"/>
      <c r="AB103" s="69"/>
      <c r="AC103" s="69"/>
      <c r="AD103" s="69">
        <v>5.820798221975565E-3</v>
      </c>
      <c r="AE103" s="69">
        <v>5.7260342873632908E-3</v>
      </c>
      <c r="AF103" s="69">
        <v>5.0138132646679878E-3</v>
      </c>
      <c r="AG103" s="69">
        <v>6.3706026412546635E-3</v>
      </c>
      <c r="AH103" s="69">
        <v>3.5472293384373188E-3</v>
      </c>
      <c r="AI103" s="69">
        <v>4.3491050601005554E-3</v>
      </c>
      <c r="AJ103" s="69">
        <v>4.4971723109483719E-3</v>
      </c>
      <c r="AK103" s="69">
        <v>2.7666438836604357E-3</v>
      </c>
      <c r="AL103" s="69">
        <v>4.6832137741148472E-3</v>
      </c>
      <c r="AM103" s="69">
        <v>4.2961682192981243E-3</v>
      </c>
      <c r="AN103" s="69"/>
      <c r="AO103" s="13"/>
      <c r="BI103" s="13"/>
    </row>
    <row r="104" spans="21:80" ht="12" customHeight="1" x14ac:dyDescent="0.3">
      <c r="U104" s="13"/>
      <c r="V104" s="64" t="s">
        <v>5</v>
      </c>
      <c r="W104" s="69"/>
      <c r="X104" s="69">
        <v>2.4069545324891806E-3</v>
      </c>
      <c r="Y104" s="69">
        <v>1.7100876430049539E-3</v>
      </c>
      <c r="Z104" s="69"/>
      <c r="AA104" s="69"/>
      <c r="AB104" s="69">
        <v>1.553649315610528E-3</v>
      </c>
      <c r="AC104" s="69">
        <v>1.9987684208899736E-3</v>
      </c>
      <c r="AD104" s="69">
        <v>6.0393766034394503E-4</v>
      </c>
      <c r="AE104" s="69">
        <v>7.604123093187809E-4</v>
      </c>
      <c r="AF104" s="69">
        <v>5.8799423277378082E-4</v>
      </c>
      <c r="AG104" s="69">
        <v>4.193941131234169E-4</v>
      </c>
      <c r="AH104" s="69">
        <v>2.9645577888004482E-4</v>
      </c>
      <c r="AI104" s="69"/>
      <c r="AJ104" s="69">
        <v>2.0725196227431297E-3</v>
      </c>
      <c r="AK104" s="69">
        <v>3.4406650229357183E-4</v>
      </c>
      <c r="AL104" s="69">
        <v>1.0598122607916594E-3</v>
      </c>
      <c r="AM104" s="69"/>
      <c r="AN104" s="69">
        <v>4.3024340993724763E-4</v>
      </c>
      <c r="AO104" s="13"/>
      <c r="BI104" s="13"/>
    </row>
    <row r="105" spans="21:80" ht="12" customHeight="1" x14ac:dyDescent="0.3">
      <c r="V105" s="64" t="s">
        <v>6</v>
      </c>
      <c r="W105" s="69"/>
      <c r="X105" s="69">
        <v>5.7731717824935913E-3</v>
      </c>
      <c r="Y105" s="69">
        <v>7.6735066249966621E-3</v>
      </c>
      <c r="Z105" s="69">
        <v>5.9412694536149502E-3</v>
      </c>
      <c r="AA105" s="69">
        <v>1.4836139045655727E-2</v>
      </c>
      <c r="AB105" s="69">
        <v>7.9048490151762962E-3</v>
      </c>
      <c r="AC105" s="69">
        <v>9.2547042295336723E-3</v>
      </c>
      <c r="AD105" s="69">
        <v>7.611375767737627E-3</v>
      </c>
      <c r="AE105" s="69">
        <v>6.7933523096144199E-3</v>
      </c>
      <c r="AF105" s="69">
        <v>1.11606540158391E-2</v>
      </c>
      <c r="AG105" s="69">
        <v>5.6321737356483936E-3</v>
      </c>
      <c r="AH105" s="69">
        <v>5.3755268454551697E-3</v>
      </c>
      <c r="AI105" s="69">
        <v>4.6633193269371986E-3</v>
      </c>
      <c r="AJ105" s="69">
        <v>6.0216989368200302E-3</v>
      </c>
      <c r="AK105" s="69">
        <v>4.800677765160799E-3</v>
      </c>
      <c r="AL105" s="69">
        <v>6.7213349044322968E-2</v>
      </c>
      <c r="AM105" s="69">
        <v>4.9585495144128799E-2</v>
      </c>
      <c r="AN105" s="69">
        <v>5.6465916335582733E-2</v>
      </c>
    </row>
    <row r="106" spans="21:80" ht="12" customHeight="1" x14ac:dyDescent="0.3">
      <c r="V106" s="64" t="s">
        <v>7</v>
      </c>
      <c r="W106" s="69"/>
      <c r="X106" s="69"/>
      <c r="Y106" s="69">
        <v>2.3900410160422325E-2</v>
      </c>
      <c r="Z106" s="69">
        <v>1.1910931207239628E-2</v>
      </c>
      <c r="AA106" s="69">
        <v>1.715083047747612E-2</v>
      </c>
      <c r="AB106" s="69"/>
      <c r="AC106" s="69">
        <v>9.3377642333507538E-3</v>
      </c>
      <c r="AD106" s="69">
        <v>5.1704943180084229E-3</v>
      </c>
      <c r="AE106" s="69">
        <v>2.3125584702938795E-3</v>
      </c>
      <c r="AF106" s="69">
        <v>5.1203188486397266E-3</v>
      </c>
      <c r="AG106" s="69">
        <v>1.0928221978247166E-2</v>
      </c>
      <c r="AH106" s="69">
        <v>3.4838486462831497E-3</v>
      </c>
      <c r="AI106" s="69">
        <v>5.2635185420513153E-3</v>
      </c>
      <c r="AJ106" s="69">
        <v>4.8241410404443741E-3</v>
      </c>
      <c r="AK106" s="69">
        <v>5.9726289473474026E-3</v>
      </c>
      <c r="AL106" s="69">
        <v>5.4254145361483097E-3</v>
      </c>
      <c r="AM106" s="69">
        <v>9.1123087331652641E-3</v>
      </c>
      <c r="AN106" s="69">
        <v>5.3317169658839703E-3</v>
      </c>
    </row>
    <row r="107" spans="21:80" ht="12" customHeight="1" x14ac:dyDescent="0.3">
      <c r="V107" s="64" t="s">
        <v>8</v>
      </c>
      <c r="W107" s="69"/>
      <c r="X107" s="69">
        <v>8.2023203372955322E-2</v>
      </c>
      <c r="Y107" s="69"/>
      <c r="Z107" s="69"/>
      <c r="AA107" s="69"/>
      <c r="AB107" s="69">
        <v>5.014801025390625E-2</v>
      </c>
      <c r="AC107" s="69"/>
      <c r="AD107" s="69">
        <v>2.9757248237729073E-2</v>
      </c>
      <c r="AE107" s="69"/>
      <c r="AF107" s="69"/>
      <c r="AG107" s="69"/>
      <c r="AH107" s="69">
        <v>4.1775282472372055E-2</v>
      </c>
      <c r="AI107" s="69">
        <v>4.7515928745269775E-2</v>
      </c>
      <c r="AJ107" s="69">
        <v>3.9922095835208893E-2</v>
      </c>
      <c r="AK107" s="69">
        <v>4.1723553091287613E-2</v>
      </c>
      <c r="AL107" s="69">
        <v>2.1844621747732162E-2</v>
      </c>
      <c r="AM107" s="69">
        <v>3.8962621241807938E-2</v>
      </c>
      <c r="AN107" s="69">
        <v>1.782529428601265E-2</v>
      </c>
    </row>
    <row r="108" spans="21:80" ht="12" customHeight="1" x14ac:dyDescent="0.3">
      <c r="V108" s="64" t="s">
        <v>9</v>
      </c>
      <c r="W108" s="69">
        <v>4.7392051666975021E-2</v>
      </c>
      <c r="X108" s="69"/>
      <c r="Y108" s="69">
        <v>3.0218631029129028E-2</v>
      </c>
      <c r="Z108" s="69">
        <v>3.0972087755799294E-2</v>
      </c>
      <c r="AA108" s="69">
        <v>2.3555783554911613E-2</v>
      </c>
      <c r="AB108" s="69">
        <v>1.8898865208029747E-2</v>
      </c>
      <c r="AC108" s="69">
        <v>3.7467598915100098E-2</v>
      </c>
      <c r="AD108" s="69">
        <v>2.3542687296867371E-2</v>
      </c>
      <c r="AE108" s="69">
        <v>2.5953264907002449E-2</v>
      </c>
      <c r="AF108" s="69">
        <v>2.0890075713396072E-2</v>
      </c>
      <c r="AG108" s="69">
        <v>1.9775146618485451E-2</v>
      </c>
      <c r="AH108" s="69">
        <v>2.1820744499564171E-2</v>
      </c>
      <c r="AI108" s="69">
        <v>9.7388420253992081E-3</v>
      </c>
      <c r="AJ108" s="69">
        <v>2.6122882962226868E-2</v>
      </c>
      <c r="AK108" s="69">
        <v>1.167534664273262E-2</v>
      </c>
      <c r="AL108" s="69">
        <v>1.7148878425359726E-2</v>
      </c>
      <c r="AM108" s="69"/>
      <c r="AN108" s="69"/>
    </row>
    <row r="109" spans="21:80" ht="12" customHeight="1" x14ac:dyDescent="0.3">
      <c r="V109" s="64" t="s">
        <v>11</v>
      </c>
      <c r="W109" s="69"/>
      <c r="X109" s="69">
        <v>7.161302026361227E-3</v>
      </c>
      <c r="Y109" s="69"/>
      <c r="Z109" s="69">
        <v>7.4790613725781441E-3</v>
      </c>
      <c r="AA109" s="69"/>
      <c r="AB109" s="69">
        <v>1.2922761030495167E-2</v>
      </c>
      <c r="AC109" s="69">
        <v>4.7507565468549728E-3</v>
      </c>
      <c r="AD109" s="69">
        <v>4.5201927423477173E-3</v>
      </c>
      <c r="AE109" s="69"/>
      <c r="AF109" s="69">
        <v>7.3868925683200359E-3</v>
      </c>
      <c r="AG109" s="69"/>
      <c r="AH109" s="69">
        <v>6.4805024303495884E-3</v>
      </c>
      <c r="AI109" s="69"/>
      <c r="AJ109" s="69">
        <v>7.816758006811142E-3</v>
      </c>
      <c r="AK109" s="69"/>
      <c r="AL109" s="69">
        <v>4.572511650621891E-3</v>
      </c>
      <c r="AM109" s="69"/>
      <c r="AN109" s="69"/>
    </row>
    <row r="110" spans="21:80" ht="12" customHeight="1" x14ac:dyDescent="0.3">
      <c r="V110" s="64" t="s">
        <v>12</v>
      </c>
      <c r="W110" s="69"/>
      <c r="X110" s="69"/>
      <c r="Y110" s="69">
        <v>0.19568143784999847</v>
      </c>
      <c r="Z110" s="69"/>
      <c r="AA110" s="69"/>
      <c r="AB110" s="69"/>
      <c r="AC110" s="69">
        <v>0.12735359370708466</v>
      </c>
      <c r="AD110" s="69"/>
      <c r="AE110" s="69"/>
      <c r="AF110" s="69"/>
      <c r="AG110" s="69">
        <v>0.17299136519432068</v>
      </c>
      <c r="AH110" s="69"/>
      <c r="AI110" s="69"/>
      <c r="AJ110" s="69"/>
      <c r="AK110" s="69"/>
      <c r="AL110" s="69">
        <v>0.1423344612121582</v>
      </c>
      <c r="AM110" s="69"/>
      <c r="AN110" s="69"/>
    </row>
    <row r="111" spans="21:80" ht="12" customHeight="1" x14ac:dyDescent="0.3">
      <c r="V111" s="64" t="s">
        <v>13</v>
      </c>
      <c r="W111" s="69"/>
      <c r="X111" s="69"/>
      <c r="Y111" s="69"/>
      <c r="Z111" s="69"/>
      <c r="AA111" s="69">
        <v>5.9295063838362694E-3</v>
      </c>
      <c r="AB111" s="69"/>
      <c r="AC111" s="69"/>
      <c r="AD111" s="69"/>
      <c r="AE111" s="69"/>
      <c r="AF111" s="69">
        <v>2.7666545938700438E-3</v>
      </c>
      <c r="AG111" s="69"/>
      <c r="AH111" s="69"/>
      <c r="AI111" s="69"/>
      <c r="AJ111" s="69"/>
      <c r="AK111" s="69"/>
      <c r="AL111" s="69"/>
      <c r="AM111" s="69"/>
      <c r="AN111" s="69"/>
    </row>
    <row r="112" spans="21:80" ht="12" customHeight="1" x14ac:dyDescent="0.3">
      <c r="V112" s="64" t="s">
        <v>14</v>
      </c>
      <c r="W112" s="69">
        <v>9.4623453915119171E-2</v>
      </c>
      <c r="X112" s="69">
        <v>8.9156970381736755E-2</v>
      </c>
      <c r="Y112" s="69">
        <v>0.1220213770866394</v>
      </c>
      <c r="Z112" s="69">
        <v>0.10664720833301544</v>
      </c>
      <c r="AA112" s="69">
        <v>6.8336725234985352E-2</v>
      </c>
      <c r="AB112" s="69">
        <v>7.9290807247161865E-2</v>
      </c>
      <c r="AC112" s="69">
        <v>7.4947915971279144E-2</v>
      </c>
      <c r="AD112" s="69">
        <v>7.0474699139595032E-2</v>
      </c>
      <c r="AE112" s="69">
        <v>5.9597905725240707E-2</v>
      </c>
      <c r="AF112" s="69">
        <v>5.9294581413269043E-2</v>
      </c>
      <c r="AG112" s="69">
        <v>7.1314074099063873E-2</v>
      </c>
      <c r="AH112" s="69">
        <v>5.5030561983585358E-2</v>
      </c>
      <c r="AI112" s="69">
        <v>5.4611194878816605E-2</v>
      </c>
      <c r="AJ112" s="69">
        <v>5.460265651345253E-2</v>
      </c>
      <c r="AK112" s="69">
        <v>5.7947844266891479E-2</v>
      </c>
      <c r="AL112" s="69">
        <v>5.1566820591688156E-2</v>
      </c>
      <c r="AM112" s="69">
        <v>5.1370367407798767E-2</v>
      </c>
      <c r="AN112" s="69">
        <v>5.2353911101818085E-2</v>
      </c>
    </row>
    <row r="113" spans="22:40" ht="12" customHeight="1" x14ac:dyDescent="0.3">
      <c r="V113" s="64" t="s">
        <v>15</v>
      </c>
      <c r="W113" s="69">
        <v>1.5863414853811264E-2</v>
      </c>
      <c r="X113" s="69"/>
      <c r="Y113" s="69">
        <v>1.3250119984149933E-2</v>
      </c>
      <c r="Z113" s="69">
        <v>3.1076561659574509E-2</v>
      </c>
      <c r="AA113" s="69">
        <v>2.0816462114453316E-2</v>
      </c>
      <c r="AB113" s="69">
        <v>3.4111678600311279E-2</v>
      </c>
      <c r="AC113" s="69">
        <v>3.0287649482488632E-2</v>
      </c>
      <c r="AD113" s="69">
        <v>2.3983517661690712E-2</v>
      </c>
      <c r="AE113" s="69">
        <v>1.1619120836257935E-2</v>
      </c>
      <c r="AF113" s="69">
        <v>2.7256138622760773E-2</v>
      </c>
      <c r="AG113" s="69">
        <v>1.4469608664512634E-2</v>
      </c>
      <c r="AH113" s="69">
        <v>7.7316761016845703E-3</v>
      </c>
      <c r="AI113" s="69">
        <v>1.1412200517952442E-2</v>
      </c>
      <c r="AJ113" s="69">
        <v>2.5485850870609283E-2</v>
      </c>
      <c r="AK113" s="69">
        <v>8.9716743677854538E-3</v>
      </c>
      <c r="AL113" s="69">
        <v>1.2657132931053638E-2</v>
      </c>
      <c r="AM113" s="69">
        <v>2.59627983905375E-3</v>
      </c>
      <c r="AN113" s="69"/>
    </row>
    <row r="114" spans="22:40" ht="12" customHeight="1" x14ac:dyDescent="0.3">
      <c r="V114" s="64" t="s">
        <v>16</v>
      </c>
      <c r="W114" s="69">
        <v>3.6176074296236038E-2</v>
      </c>
      <c r="X114" s="69">
        <v>3.3199556171894073E-2</v>
      </c>
      <c r="Y114" s="69">
        <v>3.2050084322690964E-2</v>
      </c>
      <c r="Z114" s="69">
        <v>3.2282754778862E-2</v>
      </c>
      <c r="AA114" s="69">
        <v>4.8833802342414856E-2</v>
      </c>
      <c r="AB114" s="69">
        <v>5.1343109458684921E-2</v>
      </c>
      <c r="AC114" s="69">
        <v>3.9143148809671402E-2</v>
      </c>
      <c r="AD114" s="69">
        <v>3.7768393754959106E-2</v>
      </c>
      <c r="AE114" s="69">
        <v>3.0556760728359222E-2</v>
      </c>
      <c r="AF114" s="69">
        <v>3.3182196319103241E-2</v>
      </c>
      <c r="AG114" s="69">
        <v>3.3066805452108383E-2</v>
      </c>
      <c r="AH114" s="69">
        <v>2.9066510498523712E-2</v>
      </c>
      <c r="AI114" s="69">
        <v>3.7377398461103439E-2</v>
      </c>
      <c r="AJ114" s="69">
        <v>2.950083464384079E-2</v>
      </c>
      <c r="AK114" s="69">
        <v>2.9893681406974792E-2</v>
      </c>
      <c r="AL114" s="69">
        <v>3.3019717782735825E-2</v>
      </c>
      <c r="AM114" s="69">
        <v>4.04474176466465E-2</v>
      </c>
      <c r="AN114" s="69"/>
    </row>
    <row r="115" spans="22:40" ht="12" customHeight="1" x14ac:dyDescent="0.3">
      <c r="V115" s="67" t="s">
        <v>17</v>
      </c>
      <c r="W115" s="70"/>
      <c r="X115" s="70"/>
      <c r="Y115" s="70"/>
      <c r="Z115" s="70"/>
      <c r="AA115" s="70"/>
      <c r="AB115" s="70"/>
      <c r="AC115" s="70"/>
      <c r="AD115" s="70">
        <v>5.0968216964974999E-4</v>
      </c>
      <c r="AE115" s="70">
        <v>6.5717751567717642E-5</v>
      </c>
      <c r="AF115" s="70">
        <v>3.2898682547966018E-5</v>
      </c>
      <c r="AG115" s="70">
        <v>4.7985380660975352E-5</v>
      </c>
      <c r="AH115" s="70"/>
      <c r="AI115" s="70">
        <v>1.2180713383713737E-5</v>
      </c>
      <c r="AJ115" s="70">
        <v>2.7989497539238073E-5</v>
      </c>
      <c r="AK115" s="70">
        <v>1.6262174176517874E-4</v>
      </c>
      <c r="AL115" s="70"/>
      <c r="AM115" s="70"/>
      <c r="AN115" s="70">
        <v>3.0541967134922743E-4</v>
      </c>
    </row>
    <row r="116" spans="22:40" ht="12" customHeight="1" x14ac:dyDescent="0.3">
      <c r="V116" s="45" t="s">
        <v>116</v>
      </c>
      <c r="W116" s="177"/>
      <c r="X116" s="177"/>
      <c r="Y116" s="177"/>
      <c r="Z116" s="177"/>
      <c r="AA116" s="177"/>
      <c r="AB116" s="177"/>
      <c r="AC116" s="177"/>
      <c r="AD116" s="177"/>
      <c r="AE116" s="177"/>
      <c r="AF116" s="177"/>
      <c r="AG116" s="177"/>
      <c r="AH116" s="177"/>
      <c r="AI116" s="177"/>
      <c r="AJ116" s="177"/>
      <c r="AK116" s="177"/>
      <c r="AL116" s="177"/>
      <c r="AM116" s="177"/>
      <c r="AN116" s="177"/>
    </row>
    <row r="117" spans="22:40" ht="12" customHeight="1" x14ac:dyDescent="0.3">
      <c r="V117" s="63"/>
      <c r="W117" s="244"/>
      <c r="X117" s="244"/>
      <c r="Y117" s="244"/>
      <c r="Z117" s="244"/>
      <c r="AA117" s="244"/>
      <c r="AB117" s="244"/>
      <c r="AC117" s="244"/>
      <c r="AD117" s="244"/>
      <c r="AE117" s="244"/>
      <c r="AF117" s="244"/>
      <c r="AG117" s="244"/>
      <c r="AH117" s="244"/>
      <c r="AI117" s="244"/>
      <c r="AJ117" s="244"/>
      <c r="AK117" s="244"/>
      <c r="AL117" s="244"/>
      <c r="AM117" s="69"/>
      <c r="AN117" s="69"/>
    </row>
    <row r="118" spans="22:40" ht="12" customHeight="1" x14ac:dyDescent="0.3">
      <c r="V118" s="62"/>
      <c r="W118" s="250"/>
      <c r="X118" s="250"/>
      <c r="Y118" s="250"/>
      <c r="Z118" s="250"/>
      <c r="AA118" s="250"/>
      <c r="AB118" s="250"/>
      <c r="AC118" s="250"/>
      <c r="AD118" s="250"/>
      <c r="AE118" s="250"/>
      <c r="AF118" s="250"/>
      <c r="AG118" s="250"/>
      <c r="AH118" s="250"/>
      <c r="AI118" s="250"/>
      <c r="AJ118" s="250"/>
      <c r="AK118" s="250"/>
      <c r="AL118" s="250"/>
      <c r="AM118" s="250"/>
      <c r="AN118" s="250"/>
    </row>
    <row r="119" spans="22:40" ht="12" customHeight="1" x14ac:dyDescent="0.3">
      <c r="V119" s="59"/>
      <c r="W119" s="243"/>
      <c r="X119" s="243"/>
      <c r="Y119" s="243"/>
      <c r="Z119" s="243"/>
      <c r="AA119" s="243"/>
      <c r="AB119" s="243"/>
      <c r="AC119" s="243"/>
      <c r="AD119" s="243"/>
      <c r="AE119" s="243"/>
      <c r="AF119" s="243"/>
      <c r="AG119" s="243"/>
      <c r="AH119" s="243"/>
      <c r="AI119" s="243"/>
      <c r="AJ119" s="243"/>
      <c r="AK119" s="243"/>
      <c r="AL119" s="243"/>
      <c r="AM119" s="243"/>
      <c r="AN119" s="243"/>
    </row>
    <row r="120" spans="22:40" ht="12" customHeight="1" x14ac:dyDescent="0.3">
      <c r="V120" s="59"/>
      <c r="W120" s="243"/>
      <c r="X120" s="243"/>
      <c r="Y120" s="243"/>
      <c r="Z120" s="243"/>
      <c r="AA120" s="243"/>
      <c r="AB120" s="243"/>
      <c r="AC120" s="243"/>
      <c r="AD120" s="243"/>
      <c r="AE120" s="243"/>
      <c r="AF120" s="243"/>
      <c r="AG120" s="243"/>
      <c r="AH120" s="243"/>
      <c r="AI120" s="243"/>
      <c r="AJ120" s="243"/>
      <c r="AK120" s="243"/>
      <c r="AL120" s="243"/>
      <c r="AM120" s="243"/>
      <c r="AN120" s="243"/>
    </row>
    <row r="121" spans="22:40" ht="12" customHeight="1" x14ac:dyDescent="0.3">
      <c r="V121" s="59"/>
      <c r="W121" s="243"/>
      <c r="X121" s="243"/>
      <c r="Y121" s="243"/>
      <c r="Z121" s="243"/>
      <c r="AA121" s="243"/>
      <c r="AB121" s="243"/>
      <c r="AC121" s="243"/>
      <c r="AD121" s="243"/>
      <c r="AE121" s="243"/>
      <c r="AF121" s="243"/>
      <c r="AG121" s="243"/>
      <c r="AH121" s="243"/>
      <c r="AI121" s="243"/>
      <c r="AJ121" s="243"/>
      <c r="AK121" s="243"/>
      <c r="AL121" s="243"/>
      <c r="AM121" s="243"/>
      <c r="AN121" s="243"/>
    </row>
    <row r="122" spans="22:40" ht="12" customHeight="1" x14ac:dyDescent="0.3">
      <c r="V122" s="59"/>
      <c r="W122" s="243"/>
      <c r="X122" s="243"/>
      <c r="Y122" s="243"/>
      <c r="Z122" s="243"/>
      <c r="AA122" s="243"/>
      <c r="AB122" s="243"/>
      <c r="AC122" s="243"/>
      <c r="AD122" s="243"/>
      <c r="AE122" s="243"/>
      <c r="AF122" s="243"/>
      <c r="AG122" s="243"/>
      <c r="AH122" s="243"/>
      <c r="AI122" s="243"/>
      <c r="AJ122" s="243"/>
      <c r="AK122" s="243"/>
      <c r="AL122" s="243"/>
      <c r="AM122" s="243"/>
      <c r="AN122" s="243"/>
    </row>
    <row r="123" spans="22:40" ht="12" customHeight="1" x14ac:dyDescent="0.3">
      <c r="V123" s="59"/>
      <c r="W123" s="243"/>
      <c r="X123" s="243"/>
      <c r="Y123" s="243"/>
      <c r="Z123" s="243"/>
      <c r="AA123" s="243"/>
      <c r="AB123" s="243"/>
      <c r="AC123" s="243"/>
      <c r="AD123" s="243"/>
      <c r="AE123" s="243"/>
      <c r="AF123" s="243"/>
      <c r="AG123" s="243"/>
      <c r="AH123" s="243"/>
      <c r="AI123" s="243"/>
      <c r="AJ123" s="243"/>
      <c r="AK123" s="243"/>
      <c r="AL123" s="243"/>
      <c r="AM123" s="243"/>
      <c r="AN123" s="243"/>
    </row>
    <row r="124" spans="22:40" ht="12" customHeight="1" x14ac:dyDescent="0.3">
      <c r="V124" s="59"/>
      <c r="W124" s="243"/>
      <c r="X124" s="243"/>
      <c r="Y124" s="243"/>
      <c r="Z124" s="243"/>
      <c r="AA124" s="243"/>
      <c r="AB124" s="243"/>
      <c r="AC124" s="243"/>
      <c r="AD124" s="243"/>
      <c r="AE124" s="243"/>
      <c r="AF124" s="243"/>
      <c r="AG124" s="243"/>
      <c r="AH124" s="243"/>
      <c r="AI124" s="243"/>
      <c r="AJ124" s="243"/>
      <c r="AK124" s="243"/>
      <c r="AL124" s="243"/>
      <c r="AM124" s="243"/>
      <c r="AN124" s="243"/>
    </row>
    <row r="125" spans="22:40" ht="12" customHeight="1" x14ac:dyDescent="0.3">
      <c r="V125" s="59"/>
      <c r="W125" s="243"/>
      <c r="X125" s="243"/>
      <c r="Y125" s="243"/>
      <c r="Z125" s="243"/>
      <c r="AA125" s="243"/>
      <c r="AB125" s="243"/>
      <c r="AC125" s="243"/>
      <c r="AD125" s="243"/>
      <c r="AE125" s="243"/>
      <c r="AF125" s="243"/>
      <c r="AG125" s="243"/>
      <c r="AH125" s="243"/>
      <c r="AI125" s="243"/>
      <c r="AJ125" s="243"/>
      <c r="AK125" s="243"/>
      <c r="AL125" s="243"/>
      <c r="AM125" s="243"/>
      <c r="AN125" s="243"/>
    </row>
    <row r="126" spans="22:40" ht="12" customHeight="1" x14ac:dyDescent="0.3">
      <c r="V126" s="59"/>
      <c r="W126" s="243"/>
      <c r="X126" s="243"/>
      <c r="Y126" s="243"/>
      <c r="Z126" s="243"/>
      <c r="AA126" s="243"/>
      <c r="AB126" s="243"/>
      <c r="AC126" s="243"/>
      <c r="AD126" s="243"/>
      <c r="AE126" s="243"/>
      <c r="AF126" s="243"/>
      <c r="AG126" s="243"/>
      <c r="AH126" s="243"/>
      <c r="AI126" s="243"/>
      <c r="AJ126" s="243"/>
      <c r="AK126" s="243"/>
      <c r="AL126" s="243"/>
      <c r="AM126" s="243"/>
      <c r="AN126" s="243"/>
    </row>
    <row r="127" spans="22:40" ht="12" customHeight="1" x14ac:dyDescent="0.3">
      <c r="V127" s="59"/>
      <c r="W127" s="243"/>
      <c r="X127" s="243"/>
      <c r="Y127" s="243"/>
      <c r="Z127" s="243"/>
      <c r="AA127" s="243"/>
      <c r="AB127" s="243"/>
      <c r="AC127" s="243"/>
      <c r="AD127" s="243"/>
      <c r="AE127" s="243"/>
      <c r="AF127" s="243"/>
      <c r="AG127" s="243"/>
      <c r="AH127" s="243"/>
      <c r="AI127" s="243"/>
      <c r="AJ127" s="243"/>
      <c r="AK127" s="243"/>
      <c r="AL127" s="243"/>
      <c r="AM127" s="243"/>
      <c r="AN127" s="243"/>
    </row>
    <row r="128" spans="22:40" ht="12" customHeight="1" x14ac:dyDescent="0.3">
      <c r="V128" s="59"/>
      <c r="W128" s="243"/>
      <c r="X128" s="243"/>
      <c r="Y128" s="243"/>
      <c r="Z128" s="243"/>
      <c r="AA128" s="243"/>
      <c r="AB128" s="243"/>
      <c r="AC128" s="243"/>
      <c r="AD128" s="243"/>
      <c r="AE128" s="243"/>
      <c r="AF128" s="243"/>
      <c r="AG128" s="243"/>
      <c r="AH128" s="243"/>
      <c r="AI128" s="243"/>
      <c r="AJ128" s="243"/>
      <c r="AK128" s="243"/>
      <c r="AL128" s="243"/>
      <c r="AM128" s="243"/>
      <c r="AN128" s="243"/>
    </row>
    <row r="129" spans="22:40" ht="12" customHeight="1" x14ac:dyDescent="0.3">
      <c r="V129" s="59"/>
      <c r="W129" s="243"/>
      <c r="X129" s="243"/>
      <c r="Y129" s="243"/>
      <c r="Z129" s="243"/>
      <c r="AA129" s="243"/>
      <c r="AB129" s="243"/>
      <c r="AC129" s="243"/>
      <c r="AD129" s="243"/>
      <c r="AE129" s="243"/>
      <c r="AF129" s="243"/>
      <c r="AG129" s="243"/>
      <c r="AH129" s="243"/>
      <c r="AI129" s="243"/>
      <c r="AJ129" s="243"/>
      <c r="AK129" s="243"/>
      <c r="AL129" s="243"/>
      <c r="AM129" s="243"/>
      <c r="AN129" s="243"/>
    </row>
    <row r="130" spans="22:40" ht="12" customHeight="1" x14ac:dyDescent="0.3">
      <c r="V130" s="59"/>
      <c r="W130" s="243"/>
      <c r="X130" s="243"/>
      <c r="Y130" s="243"/>
      <c r="Z130" s="243"/>
      <c r="AA130" s="243"/>
      <c r="AB130" s="243"/>
      <c r="AC130" s="243"/>
      <c r="AD130" s="243"/>
      <c r="AE130" s="243"/>
      <c r="AF130" s="243"/>
      <c r="AG130" s="243"/>
      <c r="AH130" s="243"/>
      <c r="AI130" s="243"/>
      <c r="AJ130" s="243"/>
      <c r="AK130" s="243"/>
      <c r="AL130" s="243"/>
      <c r="AM130" s="243"/>
      <c r="AN130" s="243"/>
    </row>
    <row r="131" spans="22:40" ht="12" customHeight="1" x14ac:dyDescent="0.3">
      <c r="V131" s="59"/>
      <c r="W131" s="243"/>
      <c r="X131" s="243"/>
      <c r="Y131" s="243"/>
      <c r="Z131" s="243"/>
      <c r="AA131" s="243"/>
      <c r="AB131" s="243"/>
      <c r="AC131" s="243"/>
      <c r="AD131" s="243"/>
      <c r="AE131" s="243"/>
      <c r="AF131" s="243"/>
      <c r="AG131" s="243"/>
      <c r="AH131" s="243"/>
      <c r="AI131" s="243"/>
      <c r="AJ131" s="243"/>
      <c r="AK131" s="243"/>
      <c r="AL131" s="243"/>
      <c r="AM131" s="243"/>
      <c r="AN131" s="243"/>
    </row>
    <row r="132" spans="22:40" ht="12" customHeight="1" x14ac:dyDescent="0.3">
      <c r="V132" s="59"/>
      <c r="W132" s="243"/>
      <c r="X132" s="243"/>
      <c r="Y132" s="243"/>
      <c r="Z132" s="243"/>
      <c r="AA132" s="243"/>
      <c r="AB132" s="243"/>
      <c r="AC132" s="243"/>
      <c r="AD132" s="243"/>
      <c r="AE132" s="243"/>
      <c r="AF132" s="243"/>
      <c r="AG132" s="243"/>
      <c r="AH132" s="243"/>
      <c r="AI132" s="243"/>
      <c r="AJ132" s="243"/>
      <c r="AK132" s="243"/>
      <c r="AL132" s="243"/>
      <c r="AM132" s="243"/>
      <c r="AN132" s="243"/>
    </row>
    <row r="133" spans="22:40" ht="12" customHeight="1" x14ac:dyDescent="0.3">
      <c r="V133" s="59"/>
      <c r="W133" s="243"/>
      <c r="X133" s="243"/>
      <c r="Y133" s="243"/>
      <c r="Z133" s="243"/>
      <c r="AA133" s="243"/>
      <c r="AB133" s="243"/>
      <c r="AC133" s="243"/>
      <c r="AD133" s="243"/>
      <c r="AE133" s="243"/>
      <c r="AF133" s="243"/>
      <c r="AG133" s="243"/>
      <c r="AH133" s="243"/>
      <c r="AI133" s="243"/>
      <c r="AJ133" s="243"/>
      <c r="AK133" s="243"/>
      <c r="AL133" s="243"/>
      <c r="AM133" s="243"/>
      <c r="AN133" s="243"/>
    </row>
    <row r="134" spans="22:40" ht="12" customHeight="1" x14ac:dyDescent="0.3">
      <c r="V134" s="59"/>
      <c r="W134" s="243"/>
      <c r="X134" s="243"/>
      <c r="Y134" s="243"/>
      <c r="Z134" s="243"/>
      <c r="AA134" s="243"/>
      <c r="AB134" s="243"/>
      <c r="AC134" s="243"/>
      <c r="AD134" s="243"/>
      <c r="AE134" s="243"/>
      <c r="AF134" s="243"/>
      <c r="AG134" s="243"/>
      <c r="AH134" s="243"/>
      <c r="AI134" s="243"/>
      <c r="AJ134" s="243"/>
      <c r="AK134" s="243"/>
      <c r="AL134" s="243"/>
      <c r="AM134" s="243"/>
      <c r="AN134" s="243"/>
    </row>
    <row r="135" spans="22:40" ht="12" customHeight="1" x14ac:dyDescent="0.3">
      <c r="V135" s="59"/>
      <c r="W135" s="243"/>
      <c r="X135" s="243"/>
      <c r="Y135" s="243"/>
      <c r="Z135" s="243"/>
      <c r="AA135" s="243"/>
      <c r="AB135" s="243"/>
      <c r="AC135" s="243"/>
      <c r="AD135" s="243"/>
      <c r="AE135" s="243"/>
      <c r="AF135" s="243"/>
      <c r="AG135" s="243"/>
      <c r="AH135" s="243"/>
      <c r="AI135" s="243"/>
      <c r="AJ135" s="243"/>
      <c r="AK135" s="243"/>
      <c r="AL135" s="243"/>
      <c r="AM135" s="243"/>
      <c r="AN135" s="243"/>
    </row>
    <row r="136" spans="22:40" ht="12" customHeight="1" x14ac:dyDescent="0.3">
      <c r="V136" s="59"/>
      <c r="W136" s="243"/>
      <c r="X136" s="243"/>
      <c r="Y136" s="243"/>
      <c r="Z136" s="243"/>
      <c r="AA136" s="243"/>
      <c r="AB136" s="243"/>
      <c r="AC136" s="243"/>
      <c r="AD136" s="243"/>
      <c r="AE136" s="243"/>
      <c r="AF136" s="243"/>
      <c r="AG136" s="243"/>
      <c r="AH136" s="243"/>
      <c r="AI136" s="243"/>
      <c r="AJ136" s="243"/>
      <c r="AK136" s="243"/>
      <c r="AL136" s="243"/>
      <c r="AM136" s="243"/>
      <c r="AN136" s="243"/>
    </row>
    <row r="137" spans="22:40" ht="12" customHeight="1" x14ac:dyDescent="0.3">
      <c r="V137" s="59"/>
      <c r="W137" s="243"/>
      <c r="X137" s="243"/>
      <c r="Y137" s="243"/>
      <c r="Z137" s="243"/>
      <c r="AA137" s="243"/>
      <c r="AB137" s="243"/>
      <c r="AC137" s="243"/>
      <c r="AD137" s="243"/>
      <c r="AE137" s="243"/>
      <c r="AF137" s="243"/>
      <c r="AG137" s="243"/>
      <c r="AH137" s="243"/>
      <c r="AI137" s="243"/>
      <c r="AJ137" s="243"/>
      <c r="AK137" s="243"/>
      <c r="AL137" s="243"/>
      <c r="AM137" s="243"/>
      <c r="AN137" s="243"/>
    </row>
    <row r="138" spans="22:40" ht="12" customHeight="1" x14ac:dyDescent="0.3">
      <c r="V138" s="59"/>
      <c r="W138" s="243"/>
      <c r="X138" s="243"/>
      <c r="Y138" s="243"/>
      <c r="Z138" s="243"/>
      <c r="AA138" s="243"/>
      <c r="AB138" s="243"/>
      <c r="AC138" s="243"/>
      <c r="AD138" s="243"/>
      <c r="AE138" s="243"/>
      <c r="AF138" s="243"/>
      <c r="AG138" s="243"/>
      <c r="AH138" s="243"/>
      <c r="AI138" s="243"/>
      <c r="AJ138" s="243"/>
      <c r="AK138" s="243"/>
      <c r="AL138" s="243"/>
      <c r="AM138" s="243"/>
      <c r="AN138" s="243"/>
    </row>
    <row r="139" spans="22:40" ht="12" customHeight="1" x14ac:dyDescent="0.3">
      <c r="V139" s="59"/>
      <c r="W139" s="243"/>
      <c r="X139" s="243"/>
      <c r="Y139" s="243"/>
      <c r="Z139" s="243"/>
      <c r="AA139" s="243"/>
      <c r="AB139" s="243"/>
      <c r="AC139" s="243"/>
      <c r="AD139" s="243"/>
      <c r="AE139" s="243"/>
      <c r="AF139" s="243"/>
      <c r="AG139" s="243"/>
      <c r="AH139" s="243"/>
      <c r="AI139" s="243"/>
      <c r="AJ139" s="243"/>
      <c r="AK139" s="243"/>
      <c r="AL139" s="243"/>
      <c r="AM139" s="243"/>
      <c r="AN139" s="243"/>
    </row>
    <row r="140" spans="22:40" ht="12" customHeight="1" x14ac:dyDescent="0.3">
      <c r="V140" s="59"/>
      <c r="W140" s="243"/>
      <c r="X140" s="243"/>
      <c r="Y140" s="243"/>
      <c r="Z140" s="243"/>
      <c r="AA140" s="243"/>
      <c r="AB140" s="243"/>
      <c r="AC140" s="243"/>
      <c r="AD140" s="243"/>
      <c r="AE140" s="243"/>
      <c r="AF140" s="243"/>
      <c r="AG140" s="243"/>
      <c r="AH140" s="243"/>
      <c r="AI140" s="243"/>
      <c r="AJ140" s="243"/>
      <c r="AK140" s="243"/>
      <c r="AL140" s="243"/>
      <c r="AM140" s="243"/>
      <c r="AN140" s="243"/>
    </row>
    <row r="141" spans="22:40" ht="12" customHeight="1" x14ac:dyDescent="0.3">
      <c r="V141" s="59"/>
      <c r="W141" s="243"/>
      <c r="X141" s="243"/>
      <c r="Y141" s="243"/>
      <c r="Z141" s="243"/>
      <c r="AA141" s="243"/>
      <c r="AB141" s="243"/>
      <c r="AC141" s="243"/>
      <c r="AD141" s="243"/>
      <c r="AE141" s="243"/>
      <c r="AF141" s="243"/>
      <c r="AG141" s="243"/>
      <c r="AH141" s="243"/>
      <c r="AI141" s="243"/>
      <c r="AJ141" s="243"/>
      <c r="AK141" s="243"/>
      <c r="AL141" s="243"/>
      <c r="AM141" s="243"/>
      <c r="AN141" s="243"/>
    </row>
    <row r="142" spans="22:40" ht="12" customHeight="1" x14ac:dyDescent="0.3">
      <c r="V142" s="59"/>
      <c r="W142" s="243"/>
      <c r="X142" s="243"/>
      <c r="Y142" s="243"/>
      <c r="Z142" s="243"/>
      <c r="AA142" s="243"/>
      <c r="AB142" s="243"/>
      <c r="AC142" s="243"/>
      <c r="AD142" s="243"/>
      <c r="AE142" s="243"/>
      <c r="AF142" s="243"/>
      <c r="AG142" s="243"/>
      <c r="AH142" s="243"/>
      <c r="AI142" s="243"/>
      <c r="AJ142" s="243"/>
      <c r="AK142" s="243"/>
      <c r="AL142" s="243"/>
      <c r="AM142" s="243"/>
      <c r="AN142" s="243"/>
    </row>
    <row r="143" spans="22:40" ht="12" customHeight="1" x14ac:dyDescent="0.3">
      <c r="V143" s="59"/>
      <c r="W143" s="243"/>
      <c r="X143" s="243"/>
      <c r="Y143" s="243"/>
      <c r="Z143" s="243"/>
      <c r="AA143" s="243"/>
      <c r="AB143" s="243"/>
      <c r="AC143" s="243"/>
      <c r="AD143" s="243"/>
      <c r="AE143" s="243"/>
      <c r="AF143" s="243"/>
      <c r="AG143" s="243"/>
      <c r="AH143" s="243"/>
      <c r="AI143" s="243"/>
      <c r="AJ143" s="243"/>
      <c r="AK143" s="243"/>
      <c r="AL143" s="243"/>
      <c r="AM143" s="243"/>
      <c r="AN143" s="243"/>
    </row>
    <row r="144" spans="22:40" ht="12" customHeight="1" x14ac:dyDescent="0.3">
      <c r="V144" s="59"/>
      <c r="W144" s="243"/>
      <c r="X144" s="243"/>
      <c r="Y144" s="243"/>
      <c r="Z144" s="243"/>
      <c r="AA144" s="243"/>
      <c r="AB144" s="243"/>
      <c r="AC144" s="243"/>
      <c r="AD144" s="243"/>
      <c r="AE144" s="243"/>
      <c r="AF144" s="243"/>
      <c r="AG144" s="243"/>
      <c r="AH144" s="243"/>
      <c r="AI144" s="243"/>
      <c r="AJ144" s="243"/>
      <c r="AK144" s="243"/>
      <c r="AL144" s="243"/>
      <c r="AM144" s="243"/>
      <c r="AN144" s="243"/>
    </row>
    <row r="145" spans="22:40" ht="12" customHeight="1" x14ac:dyDescent="0.3">
      <c r="V145" s="59"/>
      <c r="W145" s="243"/>
      <c r="X145" s="243"/>
      <c r="Y145" s="243"/>
      <c r="Z145" s="243"/>
      <c r="AA145" s="243"/>
      <c r="AB145" s="243"/>
      <c r="AC145" s="243"/>
      <c r="AD145" s="243"/>
      <c r="AE145" s="243"/>
      <c r="AF145" s="243"/>
      <c r="AG145" s="243"/>
      <c r="AH145" s="243"/>
      <c r="AI145" s="243"/>
      <c r="AJ145" s="243"/>
      <c r="AK145" s="243"/>
      <c r="AL145" s="243"/>
      <c r="AM145" s="243"/>
      <c r="AN145" s="243"/>
    </row>
    <row r="146" spans="22:40" ht="12" customHeight="1" x14ac:dyDescent="0.3">
      <c r="V146" s="59"/>
      <c r="W146" s="243"/>
      <c r="X146" s="243"/>
      <c r="Y146" s="243"/>
      <c r="Z146" s="243"/>
      <c r="AA146" s="243"/>
      <c r="AB146" s="243"/>
      <c r="AC146" s="243"/>
      <c r="AD146" s="243"/>
      <c r="AE146" s="243"/>
      <c r="AF146" s="243"/>
      <c r="AG146" s="243"/>
      <c r="AH146" s="243"/>
      <c r="AI146" s="243"/>
      <c r="AJ146" s="243"/>
      <c r="AK146" s="243"/>
      <c r="AL146" s="243"/>
      <c r="AM146" s="243"/>
      <c r="AN146" s="243"/>
    </row>
    <row r="147" spans="22:40" ht="12" customHeight="1" x14ac:dyDescent="0.3">
      <c r="V147" s="59"/>
      <c r="W147" s="243"/>
      <c r="X147" s="243"/>
      <c r="Y147" s="243"/>
      <c r="Z147" s="243"/>
      <c r="AA147" s="243"/>
      <c r="AB147" s="243"/>
      <c r="AC147" s="243"/>
      <c r="AD147" s="243"/>
      <c r="AE147" s="243"/>
      <c r="AF147" s="243"/>
      <c r="AG147" s="243"/>
      <c r="AH147" s="243"/>
      <c r="AI147" s="243"/>
      <c r="AJ147" s="243"/>
      <c r="AK147" s="243"/>
      <c r="AL147" s="243"/>
      <c r="AM147" s="243"/>
      <c r="AN147" s="243"/>
    </row>
    <row r="148" spans="22:40" ht="12" customHeight="1" x14ac:dyDescent="0.3">
      <c r="V148" s="59"/>
      <c r="W148" s="243"/>
      <c r="X148" s="243"/>
      <c r="Y148" s="243"/>
      <c r="Z148" s="243"/>
      <c r="AA148" s="243"/>
      <c r="AB148" s="243"/>
      <c r="AC148" s="243"/>
      <c r="AD148" s="243"/>
      <c r="AE148" s="243"/>
      <c r="AF148" s="243"/>
      <c r="AG148" s="243"/>
      <c r="AH148" s="243"/>
      <c r="AI148" s="243"/>
      <c r="AJ148" s="243"/>
      <c r="AK148" s="243"/>
      <c r="AL148" s="243"/>
      <c r="AM148" s="243"/>
      <c r="AN148" s="243"/>
    </row>
    <row r="149" spans="22:40" ht="12" customHeight="1" x14ac:dyDescent="0.3">
      <c r="V149" s="59"/>
      <c r="W149" s="243"/>
      <c r="X149" s="243"/>
      <c r="Y149" s="243"/>
      <c r="Z149" s="243"/>
      <c r="AA149" s="243"/>
      <c r="AB149" s="243"/>
      <c r="AC149" s="243"/>
      <c r="AD149" s="243"/>
      <c r="AE149" s="243"/>
      <c r="AF149" s="243"/>
      <c r="AG149" s="243"/>
      <c r="AH149" s="243"/>
      <c r="AI149" s="243"/>
      <c r="AJ149" s="243"/>
      <c r="AK149" s="243"/>
      <c r="AL149" s="243"/>
      <c r="AM149" s="243"/>
      <c r="AN149" s="243"/>
    </row>
    <row r="150" spans="22:40" ht="12" customHeight="1" x14ac:dyDescent="0.3">
      <c r="V150" s="59"/>
      <c r="W150" s="243"/>
      <c r="X150" s="243"/>
      <c r="Y150" s="243"/>
      <c r="Z150" s="243"/>
      <c r="AA150" s="243"/>
      <c r="AB150" s="243"/>
      <c r="AC150" s="243"/>
      <c r="AD150" s="243"/>
      <c r="AE150" s="243"/>
      <c r="AF150" s="243"/>
      <c r="AG150" s="243"/>
      <c r="AH150" s="243"/>
      <c r="AI150" s="243"/>
      <c r="AJ150" s="243"/>
      <c r="AK150" s="243"/>
      <c r="AL150" s="243"/>
      <c r="AM150" s="243"/>
      <c r="AN150" s="243"/>
    </row>
    <row r="151" spans="22:40" ht="12" customHeight="1" x14ac:dyDescent="0.3">
      <c r="V151" s="59"/>
      <c r="W151" s="243"/>
      <c r="X151" s="243"/>
      <c r="Y151" s="243"/>
      <c r="Z151" s="243"/>
      <c r="AA151" s="243"/>
      <c r="AB151" s="243"/>
      <c r="AC151" s="243"/>
      <c r="AD151" s="243"/>
      <c r="AE151" s="243"/>
      <c r="AF151" s="243"/>
      <c r="AG151" s="243"/>
      <c r="AH151" s="243"/>
      <c r="AI151" s="243"/>
      <c r="AJ151" s="243"/>
      <c r="AK151" s="243"/>
      <c r="AL151" s="243"/>
      <c r="AM151" s="243"/>
      <c r="AN151" s="243"/>
    </row>
    <row r="152" spans="22:40" ht="12" customHeight="1" x14ac:dyDescent="0.3">
      <c r="V152" s="59"/>
      <c r="W152" s="243"/>
      <c r="X152" s="243"/>
      <c r="Y152" s="243"/>
      <c r="Z152" s="243"/>
      <c r="AA152" s="243"/>
      <c r="AB152" s="243"/>
      <c r="AC152" s="243"/>
      <c r="AD152" s="243"/>
      <c r="AE152" s="243"/>
      <c r="AF152" s="243"/>
      <c r="AG152" s="243"/>
      <c r="AH152" s="243"/>
      <c r="AI152" s="243"/>
      <c r="AJ152" s="243"/>
      <c r="AK152" s="243"/>
      <c r="AL152" s="243"/>
      <c r="AM152" s="243"/>
      <c r="AN152" s="243"/>
    </row>
    <row r="153" spans="22:40" ht="12" customHeight="1" x14ac:dyDescent="0.3">
      <c r="V153" s="59"/>
      <c r="W153" s="243"/>
      <c r="X153" s="243"/>
      <c r="Y153" s="243"/>
      <c r="Z153" s="243"/>
      <c r="AA153" s="243"/>
      <c r="AB153" s="243"/>
      <c r="AC153" s="243"/>
      <c r="AD153" s="243"/>
      <c r="AE153" s="243"/>
      <c r="AF153" s="243"/>
      <c r="AG153" s="243"/>
      <c r="AH153" s="243"/>
      <c r="AI153" s="243"/>
      <c r="AJ153" s="243"/>
      <c r="AK153" s="243"/>
      <c r="AL153" s="243"/>
      <c r="AM153" s="243"/>
      <c r="AN153" s="243"/>
    </row>
    <row r="154" spans="22:40" ht="12" customHeight="1" x14ac:dyDescent="0.3">
      <c r="V154" s="59"/>
      <c r="W154" s="243"/>
      <c r="X154" s="243"/>
      <c r="Y154" s="243"/>
      <c r="Z154" s="243"/>
      <c r="AA154" s="243"/>
      <c r="AB154" s="243"/>
      <c r="AC154" s="243"/>
      <c r="AD154" s="243"/>
      <c r="AE154" s="243"/>
      <c r="AF154" s="243"/>
      <c r="AG154" s="243"/>
      <c r="AH154" s="243"/>
      <c r="AI154" s="243"/>
      <c r="AJ154" s="243"/>
      <c r="AK154" s="243"/>
      <c r="AL154" s="243"/>
      <c r="AM154" s="243"/>
      <c r="AN154" s="243"/>
    </row>
    <row r="155" spans="22:40" ht="12" customHeight="1" x14ac:dyDescent="0.3">
      <c r="V155" s="59"/>
      <c r="W155" s="243"/>
      <c r="X155" s="243"/>
      <c r="Y155" s="243"/>
      <c r="Z155" s="243"/>
      <c r="AA155" s="243"/>
      <c r="AB155" s="243"/>
      <c r="AC155" s="243"/>
      <c r="AD155" s="243"/>
      <c r="AE155" s="243"/>
      <c r="AF155" s="243"/>
      <c r="AG155" s="243"/>
      <c r="AH155" s="243"/>
      <c r="AI155" s="243"/>
      <c r="AJ155" s="243"/>
      <c r="AK155" s="243"/>
      <c r="AL155" s="243"/>
      <c r="AM155" s="243"/>
      <c r="AN155" s="243"/>
    </row>
    <row r="156" spans="22:40" ht="12" customHeight="1" x14ac:dyDescent="0.3">
      <c r="V156" s="59"/>
      <c r="W156" s="243"/>
      <c r="X156" s="243"/>
      <c r="Y156" s="243"/>
      <c r="Z156" s="243"/>
      <c r="AA156" s="243"/>
      <c r="AB156" s="243"/>
      <c r="AC156" s="243"/>
      <c r="AD156" s="243"/>
      <c r="AE156" s="243"/>
      <c r="AF156" s="243"/>
      <c r="AG156" s="243"/>
      <c r="AH156" s="243"/>
      <c r="AI156" s="243"/>
      <c r="AJ156" s="243"/>
      <c r="AK156" s="243"/>
      <c r="AL156" s="243"/>
      <c r="AM156" s="243"/>
      <c r="AN156" s="243"/>
    </row>
    <row r="157" spans="22:40" ht="12" customHeight="1" x14ac:dyDescent="0.3">
      <c r="V157" s="59"/>
      <c r="W157" s="243"/>
      <c r="X157" s="243"/>
      <c r="Y157" s="243"/>
      <c r="Z157" s="243"/>
      <c r="AA157" s="243"/>
      <c r="AB157" s="243"/>
      <c r="AC157" s="243"/>
      <c r="AD157" s="243"/>
      <c r="AE157" s="243"/>
      <c r="AF157" s="243"/>
      <c r="AG157" s="243"/>
      <c r="AH157" s="243"/>
      <c r="AI157" s="243"/>
      <c r="AJ157" s="243"/>
      <c r="AK157" s="243"/>
      <c r="AL157" s="243"/>
      <c r="AM157" s="243"/>
      <c r="AN157" s="243"/>
    </row>
    <row r="158" spans="22:40" ht="12" customHeight="1" x14ac:dyDescent="0.3">
      <c r="V158" s="59"/>
      <c r="W158" s="243"/>
      <c r="X158" s="243"/>
      <c r="Y158" s="243"/>
      <c r="Z158" s="243"/>
      <c r="AA158" s="243"/>
      <c r="AB158" s="243"/>
      <c r="AC158" s="243"/>
      <c r="AD158" s="243"/>
      <c r="AE158" s="243"/>
      <c r="AF158" s="243"/>
      <c r="AG158" s="243"/>
      <c r="AH158" s="243"/>
      <c r="AI158" s="243"/>
      <c r="AJ158" s="243"/>
      <c r="AK158" s="243"/>
      <c r="AL158" s="243"/>
      <c r="AM158" s="243"/>
      <c r="AN158" s="243"/>
    </row>
    <row r="159" spans="22:40" ht="12" customHeight="1" x14ac:dyDescent="0.3">
      <c r="V159" s="59"/>
      <c r="W159" s="243"/>
      <c r="X159" s="243"/>
      <c r="Y159" s="243"/>
      <c r="Z159" s="243"/>
      <c r="AA159" s="243"/>
      <c r="AB159" s="243"/>
      <c r="AC159" s="243"/>
      <c r="AD159" s="243"/>
      <c r="AE159" s="243"/>
      <c r="AF159" s="243"/>
      <c r="AG159" s="243"/>
      <c r="AH159" s="243"/>
      <c r="AI159" s="243"/>
      <c r="AJ159" s="243"/>
      <c r="AK159" s="243"/>
      <c r="AL159" s="243"/>
      <c r="AM159" s="243"/>
      <c r="AN159" s="243"/>
    </row>
    <row r="160" spans="22:40" ht="12" customHeight="1" x14ac:dyDescent="0.3">
      <c r="V160" s="59"/>
      <c r="W160" s="243"/>
      <c r="X160" s="243"/>
      <c r="Y160" s="243"/>
      <c r="Z160" s="243"/>
      <c r="AA160" s="243"/>
      <c r="AB160" s="243"/>
      <c r="AC160" s="243"/>
      <c r="AD160" s="243"/>
      <c r="AE160" s="243"/>
      <c r="AF160" s="243"/>
      <c r="AG160" s="243"/>
      <c r="AH160" s="243"/>
      <c r="AI160" s="243"/>
      <c r="AJ160" s="243"/>
      <c r="AK160" s="243"/>
      <c r="AL160" s="243"/>
      <c r="AM160" s="243"/>
      <c r="AN160" s="243"/>
    </row>
    <row r="161" spans="22:40" ht="12" customHeight="1" x14ac:dyDescent="0.3">
      <c r="V161" s="59"/>
      <c r="W161" s="243"/>
      <c r="X161" s="243"/>
      <c r="Y161" s="243"/>
      <c r="Z161" s="243"/>
      <c r="AA161" s="243"/>
      <c r="AB161" s="243"/>
      <c r="AC161" s="243"/>
      <c r="AD161" s="243"/>
      <c r="AE161" s="243"/>
      <c r="AF161" s="243"/>
      <c r="AG161" s="243"/>
      <c r="AH161" s="243"/>
      <c r="AI161" s="243"/>
      <c r="AJ161" s="243"/>
      <c r="AK161" s="243"/>
      <c r="AL161" s="243"/>
      <c r="AM161" s="243"/>
      <c r="AN161" s="243"/>
    </row>
    <row r="162" spans="22:40" ht="12" customHeight="1" x14ac:dyDescent="0.3">
      <c r="V162" s="59"/>
      <c r="W162" s="243"/>
      <c r="X162" s="243"/>
      <c r="Y162" s="243"/>
      <c r="Z162" s="243"/>
      <c r="AA162" s="243"/>
      <c r="AB162" s="243"/>
      <c r="AC162" s="243"/>
      <c r="AD162" s="243"/>
      <c r="AE162" s="243"/>
      <c r="AF162" s="243"/>
      <c r="AG162" s="243"/>
      <c r="AH162" s="243"/>
      <c r="AI162" s="243"/>
      <c r="AJ162" s="243"/>
      <c r="AK162" s="243"/>
      <c r="AL162" s="243"/>
      <c r="AM162" s="243"/>
      <c r="AN162" s="243"/>
    </row>
    <row r="163" spans="22:40" ht="12" customHeight="1" x14ac:dyDescent="0.3">
      <c r="V163" s="59"/>
      <c r="W163" s="243"/>
      <c r="X163" s="243"/>
      <c r="Y163" s="243"/>
      <c r="Z163" s="243"/>
      <c r="AA163" s="243"/>
      <c r="AB163" s="243"/>
      <c r="AC163" s="243"/>
      <c r="AD163" s="243"/>
      <c r="AE163" s="243"/>
      <c r="AF163" s="243"/>
      <c r="AG163" s="243"/>
      <c r="AH163" s="243"/>
      <c r="AI163" s="243"/>
      <c r="AJ163" s="243"/>
      <c r="AK163" s="243"/>
      <c r="AL163" s="243"/>
      <c r="AM163" s="243"/>
      <c r="AN163" s="243"/>
    </row>
    <row r="164" spans="22:40" ht="12" customHeight="1" x14ac:dyDescent="0.3">
      <c r="V164" s="59"/>
      <c r="W164" s="243"/>
      <c r="X164" s="243"/>
      <c r="Y164" s="243"/>
      <c r="Z164" s="243"/>
      <c r="AA164" s="243"/>
      <c r="AB164" s="243"/>
      <c r="AC164" s="243"/>
      <c r="AD164" s="243"/>
      <c r="AE164" s="243"/>
      <c r="AF164" s="243"/>
      <c r="AG164" s="243"/>
      <c r="AH164" s="243"/>
      <c r="AI164" s="243"/>
      <c r="AJ164" s="243"/>
      <c r="AK164" s="243"/>
      <c r="AL164" s="243"/>
      <c r="AM164" s="243"/>
      <c r="AN164" s="243"/>
    </row>
    <row r="165" spans="22:40" ht="12" customHeight="1" x14ac:dyDescent="0.3">
      <c r="V165" s="59"/>
      <c r="W165" s="243"/>
      <c r="X165" s="243"/>
      <c r="Y165" s="243"/>
      <c r="Z165" s="243"/>
      <c r="AA165" s="243"/>
      <c r="AB165" s="243"/>
      <c r="AC165" s="243"/>
      <c r="AD165" s="243"/>
      <c r="AE165" s="243"/>
      <c r="AF165" s="243"/>
      <c r="AG165" s="243"/>
      <c r="AH165" s="243"/>
      <c r="AI165" s="243"/>
      <c r="AJ165" s="243"/>
      <c r="AK165" s="243"/>
      <c r="AL165" s="243"/>
      <c r="AM165" s="243"/>
      <c r="AN165" s="243"/>
    </row>
    <row r="166" spans="22:40" ht="12" customHeight="1" x14ac:dyDescent="0.3">
      <c r="V166" s="59"/>
      <c r="W166" s="243"/>
      <c r="X166" s="243"/>
      <c r="Y166" s="243"/>
      <c r="Z166" s="243"/>
      <c r="AA166" s="243"/>
      <c r="AB166" s="243"/>
      <c r="AC166" s="243"/>
      <c r="AD166" s="243"/>
      <c r="AE166" s="243"/>
      <c r="AF166" s="243"/>
      <c r="AG166" s="243"/>
      <c r="AH166" s="243"/>
      <c r="AI166" s="243"/>
      <c r="AJ166" s="243"/>
      <c r="AK166" s="243"/>
      <c r="AL166" s="243"/>
      <c r="AM166" s="243"/>
      <c r="AN166" s="243"/>
    </row>
    <row r="167" spans="22:40" ht="12" customHeight="1" x14ac:dyDescent="0.3">
      <c r="V167" s="59"/>
      <c r="W167" s="243"/>
      <c r="X167" s="243"/>
      <c r="Y167" s="243"/>
      <c r="Z167" s="243"/>
      <c r="AA167" s="243"/>
      <c r="AB167" s="243"/>
      <c r="AC167" s="243"/>
      <c r="AD167" s="243"/>
      <c r="AE167" s="243"/>
      <c r="AF167" s="243"/>
      <c r="AG167" s="243"/>
      <c r="AH167" s="243"/>
      <c r="AI167" s="243"/>
      <c r="AJ167" s="243"/>
      <c r="AK167" s="243"/>
      <c r="AL167" s="243"/>
      <c r="AM167" s="243"/>
      <c r="AN167" s="243"/>
    </row>
    <row r="168" spans="22:40" ht="12" customHeight="1" x14ac:dyDescent="0.3">
      <c r="V168" s="59"/>
      <c r="W168" s="243"/>
      <c r="X168" s="243"/>
      <c r="Y168" s="243"/>
      <c r="Z168" s="243"/>
      <c r="AA168" s="243"/>
      <c r="AB168" s="243"/>
      <c r="AC168" s="243"/>
      <c r="AD168" s="243"/>
      <c r="AE168" s="243"/>
      <c r="AF168" s="243"/>
      <c r="AG168" s="243"/>
      <c r="AH168" s="243"/>
      <c r="AI168" s="243"/>
      <c r="AJ168" s="243"/>
      <c r="AK168" s="243"/>
      <c r="AL168" s="243"/>
      <c r="AM168" s="243"/>
      <c r="AN168" s="243"/>
    </row>
    <row r="169" spans="22:40" ht="12" customHeight="1" x14ac:dyDescent="0.3">
      <c r="V169" s="59"/>
      <c r="W169" s="243"/>
      <c r="X169" s="243"/>
      <c r="Y169" s="243"/>
      <c r="Z169" s="243"/>
      <c r="AA169" s="243"/>
      <c r="AB169" s="243"/>
      <c r="AC169" s="243"/>
      <c r="AD169" s="243"/>
      <c r="AE169" s="243"/>
      <c r="AF169" s="243"/>
      <c r="AG169" s="243"/>
      <c r="AH169" s="243"/>
      <c r="AI169" s="243"/>
      <c r="AJ169" s="243"/>
      <c r="AK169" s="243"/>
      <c r="AL169" s="243"/>
      <c r="AM169" s="243"/>
      <c r="AN169" s="243"/>
    </row>
    <row r="170" spans="22:40" ht="12" customHeight="1" x14ac:dyDescent="0.3">
      <c r="V170" s="59"/>
      <c r="W170" s="243"/>
      <c r="X170" s="243"/>
      <c r="Y170" s="243"/>
      <c r="Z170" s="243"/>
      <c r="AA170" s="243"/>
      <c r="AB170" s="243"/>
      <c r="AC170" s="243"/>
      <c r="AD170" s="243"/>
      <c r="AE170" s="243"/>
      <c r="AF170" s="243"/>
      <c r="AG170" s="243"/>
      <c r="AH170" s="243"/>
      <c r="AI170" s="243"/>
      <c r="AJ170" s="243"/>
      <c r="AK170" s="243"/>
      <c r="AL170" s="243"/>
      <c r="AM170" s="243"/>
      <c r="AN170" s="243"/>
    </row>
    <row r="171" spans="22:40" ht="12" customHeight="1" x14ac:dyDescent="0.3">
      <c r="V171" s="59"/>
      <c r="W171" s="243"/>
      <c r="X171" s="243"/>
      <c r="Y171" s="243"/>
      <c r="Z171" s="243"/>
      <c r="AA171" s="243"/>
      <c r="AB171" s="243"/>
      <c r="AC171" s="243"/>
      <c r="AD171" s="243"/>
      <c r="AE171" s="243"/>
      <c r="AF171" s="243"/>
      <c r="AG171" s="243"/>
      <c r="AH171" s="243"/>
      <c r="AI171" s="243"/>
      <c r="AJ171" s="243"/>
      <c r="AK171" s="243"/>
      <c r="AL171" s="243"/>
      <c r="AM171" s="243"/>
      <c r="AN171" s="243"/>
    </row>
    <row r="172" spans="22:40" ht="12" customHeight="1" x14ac:dyDescent="0.3">
      <c r="V172" s="59"/>
      <c r="W172" s="243"/>
      <c r="X172" s="243"/>
      <c r="Y172" s="243"/>
      <c r="Z172" s="243"/>
      <c r="AA172" s="243"/>
      <c r="AB172" s="243"/>
      <c r="AC172" s="243"/>
      <c r="AD172" s="243"/>
      <c r="AE172" s="243"/>
      <c r="AF172" s="243"/>
      <c r="AG172" s="243"/>
      <c r="AH172" s="243"/>
      <c r="AI172" s="243"/>
      <c r="AJ172" s="243"/>
      <c r="AK172" s="243"/>
      <c r="AL172" s="243"/>
      <c r="AM172" s="243"/>
      <c r="AN172" s="243"/>
    </row>
    <row r="173" spans="22:40" ht="12" customHeight="1" x14ac:dyDescent="0.3">
      <c r="V173" s="59"/>
      <c r="W173" s="243"/>
      <c r="X173" s="243"/>
      <c r="Y173" s="243"/>
      <c r="Z173" s="243"/>
      <c r="AA173" s="243"/>
      <c r="AB173" s="243"/>
      <c r="AC173" s="243"/>
      <c r="AD173" s="243"/>
      <c r="AE173" s="243"/>
      <c r="AF173" s="243"/>
      <c r="AG173" s="243"/>
      <c r="AH173" s="243"/>
      <c r="AI173" s="243"/>
      <c r="AJ173" s="243"/>
      <c r="AK173" s="243"/>
      <c r="AL173" s="243"/>
      <c r="AM173" s="243"/>
      <c r="AN173" s="243"/>
    </row>
    <row r="174" spans="22:40" ht="12" customHeight="1" x14ac:dyDescent="0.3">
      <c r="V174" s="59"/>
      <c r="W174" s="243"/>
      <c r="X174" s="243"/>
      <c r="Y174" s="243"/>
      <c r="Z174" s="243"/>
      <c r="AA174" s="243"/>
      <c r="AB174" s="243"/>
      <c r="AC174" s="243"/>
      <c r="AD174" s="243"/>
      <c r="AE174" s="243"/>
      <c r="AF174" s="243"/>
      <c r="AG174" s="243"/>
      <c r="AH174" s="243"/>
      <c r="AI174" s="243"/>
      <c r="AJ174" s="243"/>
      <c r="AK174" s="243"/>
      <c r="AL174" s="243"/>
      <c r="AM174" s="243"/>
      <c r="AN174" s="243"/>
    </row>
    <row r="175" spans="22:40" ht="12" customHeight="1" x14ac:dyDescent="0.3">
      <c r="V175" s="59"/>
      <c r="W175" s="243"/>
      <c r="X175" s="243"/>
      <c r="Y175" s="243"/>
      <c r="Z175" s="243"/>
      <c r="AA175" s="243"/>
      <c r="AB175" s="243"/>
      <c r="AC175" s="243"/>
      <c r="AD175" s="243"/>
      <c r="AE175" s="243"/>
      <c r="AF175" s="243"/>
      <c r="AG175" s="243"/>
      <c r="AH175" s="243"/>
      <c r="AI175" s="243"/>
      <c r="AJ175" s="243"/>
      <c r="AK175" s="243"/>
      <c r="AL175" s="243"/>
      <c r="AM175" s="243"/>
      <c r="AN175" s="243"/>
    </row>
    <row r="176" spans="22:40" ht="12" customHeight="1" x14ac:dyDescent="0.3">
      <c r="V176" s="59"/>
      <c r="W176" s="243"/>
      <c r="X176" s="243"/>
      <c r="Y176" s="243"/>
      <c r="Z176" s="243"/>
      <c r="AA176" s="243"/>
      <c r="AB176" s="243"/>
      <c r="AC176" s="243"/>
      <c r="AD176" s="243"/>
      <c r="AE176" s="243"/>
      <c r="AF176" s="243"/>
      <c r="AG176" s="243"/>
      <c r="AH176" s="243"/>
      <c r="AI176" s="243"/>
      <c r="AJ176" s="243"/>
      <c r="AK176" s="243"/>
      <c r="AL176" s="243"/>
      <c r="AM176" s="243"/>
      <c r="AN176" s="243"/>
    </row>
    <row r="177" spans="22:40" ht="12" customHeight="1" x14ac:dyDescent="0.3">
      <c r="V177" s="59"/>
      <c r="W177" s="243"/>
      <c r="X177" s="243"/>
      <c r="Y177" s="243"/>
      <c r="Z177" s="243"/>
      <c r="AA177" s="243"/>
      <c r="AB177" s="243"/>
      <c r="AC177" s="243"/>
      <c r="AD177" s="243"/>
      <c r="AE177" s="243"/>
      <c r="AF177" s="243"/>
      <c r="AG177" s="243"/>
      <c r="AH177" s="243"/>
      <c r="AI177" s="243"/>
      <c r="AJ177" s="243"/>
      <c r="AK177" s="243"/>
      <c r="AL177" s="243"/>
      <c r="AM177" s="243"/>
      <c r="AN177" s="243"/>
    </row>
    <row r="178" spans="22:40" ht="12" customHeight="1" x14ac:dyDescent="0.3">
      <c r="V178" s="59"/>
      <c r="W178" s="243"/>
      <c r="X178" s="243"/>
      <c r="Y178" s="243"/>
      <c r="Z178" s="243"/>
      <c r="AA178" s="243"/>
      <c r="AB178" s="243"/>
      <c r="AC178" s="243"/>
      <c r="AD178" s="243"/>
      <c r="AE178" s="243"/>
      <c r="AF178" s="243"/>
      <c r="AG178" s="243"/>
      <c r="AH178" s="243"/>
      <c r="AI178" s="243"/>
      <c r="AJ178" s="243"/>
      <c r="AK178" s="243"/>
      <c r="AL178" s="243"/>
      <c r="AM178" s="243"/>
      <c r="AN178" s="243"/>
    </row>
    <row r="179" spans="22:40" ht="12" customHeight="1" x14ac:dyDescent="0.3">
      <c r="V179" s="59"/>
      <c r="W179" s="243"/>
      <c r="X179" s="243"/>
      <c r="Y179" s="243"/>
      <c r="Z179" s="243"/>
      <c r="AA179" s="243"/>
      <c r="AB179" s="243"/>
      <c r="AC179" s="243"/>
      <c r="AD179" s="243"/>
      <c r="AE179" s="243"/>
      <c r="AF179" s="243"/>
      <c r="AG179" s="243"/>
      <c r="AH179" s="243"/>
      <c r="AI179" s="243"/>
      <c r="AJ179" s="243"/>
      <c r="AK179" s="243"/>
      <c r="AL179" s="243"/>
      <c r="AM179" s="243"/>
      <c r="AN179" s="243"/>
    </row>
    <row r="180" spans="22:40" ht="12" customHeight="1" x14ac:dyDescent="0.3">
      <c r="V180" s="59"/>
      <c r="W180" s="243"/>
      <c r="X180" s="243"/>
      <c r="Y180" s="243"/>
      <c r="Z180" s="243"/>
      <c r="AA180" s="243"/>
      <c r="AB180" s="243"/>
      <c r="AC180" s="243"/>
      <c r="AD180" s="243"/>
      <c r="AE180" s="243"/>
      <c r="AF180" s="243"/>
      <c r="AG180" s="243"/>
      <c r="AH180" s="243"/>
      <c r="AI180" s="243"/>
      <c r="AJ180" s="243"/>
      <c r="AK180" s="243"/>
      <c r="AL180" s="243"/>
      <c r="AM180" s="243"/>
      <c r="AN180" s="243"/>
    </row>
    <row r="181" spans="22:40" ht="12" customHeight="1" x14ac:dyDescent="0.3">
      <c r="V181" s="59"/>
      <c r="W181" s="243"/>
      <c r="X181" s="243"/>
      <c r="Y181" s="243"/>
      <c r="Z181" s="243"/>
      <c r="AA181" s="243"/>
      <c r="AB181" s="243"/>
      <c r="AC181" s="243"/>
      <c r="AD181" s="243"/>
      <c r="AE181" s="243"/>
      <c r="AF181" s="243"/>
      <c r="AG181" s="243"/>
      <c r="AH181" s="243"/>
      <c r="AI181" s="243"/>
      <c r="AJ181" s="243"/>
      <c r="AK181" s="243"/>
      <c r="AL181" s="243"/>
      <c r="AM181" s="243"/>
      <c r="AN181" s="243"/>
    </row>
    <row r="182" spans="22:40" ht="12" customHeight="1" x14ac:dyDescent="0.3">
      <c r="V182" s="59"/>
      <c r="W182" s="243"/>
      <c r="X182" s="243"/>
      <c r="Y182" s="243"/>
      <c r="Z182" s="243"/>
      <c r="AA182" s="243"/>
      <c r="AB182" s="243"/>
      <c r="AC182" s="243"/>
      <c r="AD182" s="243"/>
      <c r="AE182" s="243"/>
      <c r="AF182" s="243"/>
      <c r="AG182" s="243"/>
      <c r="AH182" s="243"/>
      <c r="AI182" s="243"/>
      <c r="AJ182" s="243"/>
      <c r="AK182" s="243"/>
      <c r="AL182" s="243"/>
      <c r="AM182" s="243"/>
      <c r="AN182" s="243"/>
    </row>
    <row r="183" spans="22:40" ht="12" customHeight="1" x14ac:dyDescent="0.3">
      <c r="V183" s="59"/>
      <c r="W183" s="243"/>
      <c r="X183" s="243"/>
      <c r="Y183" s="243"/>
      <c r="Z183" s="243"/>
      <c r="AA183" s="243"/>
      <c r="AB183" s="243"/>
      <c r="AC183" s="243"/>
      <c r="AD183" s="243"/>
      <c r="AE183" s="243"/>
      <c r="AF183" s="243"/>
      <c r="AG183" s="243"/>
      <c r="AH183" s="243"/>
      <c r="AI183" s="243"/>
      <c r="AJ183" s="243"/>
      <c r="AK183" s="243"/>
      <c r="AL183" s="243"/>
      <c r="AM183" s="243"/>
      <c r="AN183" s="243"/>
    </row>
    <row r="184" spans="22:40" ht="12" customHeight="1" x14ac:dyDescent="0.3">
      <c r="V184" s="59"/>
      <c r="W184" s="243"/>
      <c r="X184" s="243"/>
      <c r="Y184" s="243"/>
      <c r="Z184" s="243"/>
      <c r="AA184" s="243"/>
      <c r="AB184" s="243"/>
      <c r="AC184" s="243"/>
      <c r="AD184" s="243"/>
      <c r="AE184" s="243"/>
      <c r="AF184" s="243"/>
      <c r="AG184" s="243"/>
      <c r="AH184" s="243"/>
      <c r="AI184" s="243"/>
      <c r="AJ184" s="243"/>
      <c r="AK184" s="243"/>
      <c r="AL184" s="243"/>
      <c r="AM184" s="243"/>
      <c r="AN184" s="243"/>
    </row>
    <row r="185" spans="22:40" ht="12" customHeight="1" x14ac:dyDescent="0.3">
      <c r="V185" s="59"/>
      <c r="W185" s="243"/>
      <c r="X185" s="243"/>
      <c r="Y185" s="243"/>
      <c r="Z185" s="243"/>
      <c r="AA185" s="243"/>
      <c r="AB185" s="243"/>
      <c r="AC185" s="243"/>
      <c r="AD185" s="243"/>
      <c r="AE185" s="243"/>
      <c r="AF185" s="243"/>
      <c r="AG185" s="243"/>
      <c r="AH185" s="243"/>
      <c r="AI185" s="243"/>
      <c r="AJ185" s="243"/>
      <c r="AK185" s="243"/>
      <c r="AL185" s="243"/>
      <c r="AM185" s="243"/>
      <c r="AN185" s="243"/>
    </row>
    <row r="186" spans="22:40" ht="12" customHeight="1" x14ac:dyDescent="0.3">
      <c r="V186" s="59"/>
      <c r="W186" s="243"/>
      <c r="X186" s="243"/>
      <c r="Y186" s="243"/>
      <c r="Z186" s="243"/>
      <c r="AA186" s="243"/>
      <c r="AB186" s="243"/>
      <c r="AC186" s="243"/>
      <c r="AD186" s="243"/>
      <c r="AE186" s="243"/>
      <c r="AF186" s="243"/>
      <c r="AG186" s="243"/>
      <c r="AH186" s="243"/>
      <c r="AI186" s="243"/>
      <c r="AJ186" s="243"/>
      <c r="AK186" s="243"/>
      <c r="AL186" s="243"/>
      <c r="AM186" s="243"/>
      <c r="AN186" s="243"/>
    </row>
    <row r="187" spans="22:40" ht="12" customHeight="1" x14ac:dyDescent="0.3">
      <c r="V187" s="59"/>
      <c r="W187" s="243"/>
      <c r="X187" s="243"/>
      <c r="Y187" s="243"/>
      <c r="Z187" s="243"/>
      <c r="AA187" s="243"/>
      <c r="AB187" s="243"/>
      <c r="AC187" s="243"/>
      <c r="AD187" s="243"/>
      <c r="AE187" s="243"/>
      <c r="AF187" s="243"/>
      <c r="AG187" s="243"/>
      <c r="AH187" s="243"/>
      <c r="AI187" s="243"/>
      <c r="AJ187" s="243"/>
      <c r="AK187" s="243"/>
      <c r="AL187" s="243"/>
      <c r="AM187" s="243"/>
      <c r="AN187" s="243"/>
    </row>
    <row r="188" spans="22:40" ht="12" customHeight="1" x14ac:dyDescent="0.3">
      <c r="V188" s="59"/>
      <c r="W188" s="243"/>
      <c r="X188" s="243"/>
      <c r="Y188" s="243"/>
      <c r="Z188" s="243"/>
      <c r="AA188" s="243"/>
      <c r="AB188" s="243"/>
      <c r="AC188" s="243"/>
      <c r="AD188" s="243"/>
      <c r="AE188" s="243"/>
      <c r="AF188" s="243"/>
      <c r="AG188" s="243"/>
      <c r="AH188" s="243"/>
      <c r="AI188" s="243"/>
      <c r="AJ188" s="243"/>
      <c r="AK188" s="243"/>
      <c r="AL188" s="243"/>
      <c r="AM188" s="243"/>
      <c r="AN188" s="243"/>
    </row>
    <row r="189" spans="22:40" ht="12" customHeight="1" x14ac:dyDescent="0.3">
      <c r="V189" s="59"/>
      <c r="W189" s="243"/>
      <c r="X189" s="243"/>
      <c r="Y189" s="243"/>
      <c r="Z189" s="243"/>
      <c r="AA189" s="243"/>
      <c r="AB189" s="243"/>
      <c r="AC189" s="243"/>
      <c r="AD189" s="243"/>
      <c r="AE189" s="243"/>
      <c r="AF189" s="243"/>
      <c r="AG189" s="243"/>
      <c r="AH189" s="243"/>
      <c r="AI189" s="243"/>
      <c r="AJ189" s="243"/>
      <c r="AK189" s="243"/>
      <c r="AL189" s="243"/>
      <c r="AM189" s="243"/>
      <c r="AN189" s="243"/>
    </row>
    <row r="190" spans="22:40" ht="12" customHeight="1" x14ac:dyDescent="0.3">
      <c r="V190" s="59"/>
      <c r="W190" s="243"/>
      <c r="X190" s="243"/>
      <c r="Y190" s="243"/>
      <c r="Z190" s="243"/>
      <c r="AA190" s="243"/>
      <c r="AB190" s="243"/>
      <c r="AC190" s="243"/>
      <c r="AD190" s="243"/>
      <c r="AE190" s="243"/>
      <c r="AF190" s="243"/>
      <c r="AG190" s="243"/>
      <c r="AH190" s="243"/>
      <c r="AI190" s="243"/>
      <c r="AJ190" s="243"/>
      <c r="AK190" s="243"/>
      <c r="AL190" s="243"/>
      <c r="AM190" s="243"/>
      <c r="AN190" s="243"/>
    </row>
    <row r="191" spans="22:40" ht="12" customHeight="1" x14ac:dyDescent="0.3">
      <c r="V191" s="59"/>
      <c r="W191" s="243"/>
      <c r="X191" s="243"/>
      <c r="Y191" s="243"/>
      <c r="Z191" s="243"/>
      <c r="AA191" s="243"/>
      <c r="AB191" s="243"/>
      <c r="AC191" s="243"/>
      <c r="AD191" s="243"/>
      <c r="AE191" s="243"/>
      <c r="AF191" s="243"/>
      <c r="AG191" s="243"/>
      <c r="AH191" s="243"/>
      <c r="AI191" s="243"/>
      <c r="AJ191" s="243"/>
      <c r="AK191" s="243"/>
      <c r="AL191" s="243"/>
      <c r="AM191" s="243"/>
      <c r="AN191" s="243"/>
    </row>
    <row r="192" spans="22:40" ht="12" customHeight="1" x14ac:dyDescent="0.3">
      <c r="V192" s="59"/>
      <c r="W192" s="243"/>
      <c r="X192" s="243"/>
      <c r="Y192" s="243"/>
      <c r="Z192" s="243"/>
      <c r="AA192" s="243"/>
      <c r="AB192" s="243"/>
      <c r="AC192" s="243"/>
      <c r="AD192" s="243"/>
      <c r="AE192" s="243"/>
      <c r="AF192" s="243"/>
      <c r="AG192" s="243"/>
      <c r="AH192" s="243"/>
      <c r="AI192" s="243"/>
      <c r="AJ192" s="243"/>
      <c r="AK192" s="243"/>
      <c r="AL192" s="243"/>
      <c r="AM192" s="243"/>
      <c r="AN192" s="243"/>
    </row>
    <row r="193" spans="22:47" ht="12" customHeight="1" x14ac:dyDescent="0.3">
      <c r="V193" s="59"/>
      <c r="W193" s="243"/>
      <c r="X193" s="243"/>
      <c r="Y193" s="243"/>
      <c r="Z193" s="243"/>
      <c r="AA193" s="243"/>
      <c r="AB193" s="243"/>
      <c r="AC193" s="243"/>
      <c r="AD193" s="243"/>
      <c r="AE193" s="243"/>
      <c r="AF193" s="243"/>
      <c r="AG193" s="243"/>
      <c r="AH193" s="243"/>
      <c r="AI193" s="243"/>
      <c r="AJ193" s="243"/>
      <c r="AK193" s="243"/>
      <c r="AL193" s="243"/>
      <c r="AM193" s="243"/>
      <c r="AN193" s="243"/>
    </row>
    <row r="194" spans="22:47" ht="12" customHeight="1" x14ac:dyDescent="0.3">
      <c r="V194" s="59"/>
      <c r="W194" s="243"/>
      <c r="X194" s="243"/>
      <c r="Y194" s="243"/>
      <c r="Z194" s="243"/>
      <c r="AA194" s="243"/>
      <c r="AB194" s="243"/>
      <c r="AC194" s="243"/>
      <c r="AD194" s="243"/>
      <c r="AE194" s="243"/>
      <c r="AF194" s="243"/>
      <c r="AG194" s="243"/>
      <c r="AH194" s="243"/>
      <c r="AI194" s="243"/>
      <c r="AJ194" s="243"/>
      <c r="AK194" s="243"/>
      <c r="AL194" s="243"/>
      <c r="AM194" s="243"/>
      <c r="AN194" s="243"/>
    </row>
    <row r="195" spans="22:47" ht="12" customHeight="1" x14ac:dyDescent="0.3">
      <c r="V195" s="59"/>
      <c r="W195" s="243"/>
      <c r="X195" s="243"/>
      <c r="Y195" s="243"/>
      <c r="Z195" s="243"/>
      <c r="AA195" s="243"/>
      <c r="AB195" s="243"/>
      <c r="AC195" s="243"/>
      <c r="AD195" s="243"/>
      <c r="AE195" s="243"/>
      <c r="AF195" s="243"/>
      <c r="AG195" s="243"/>
      <c r="AH195" s="243"/>
      <c r="AI195" s="243"/>
      <c r="AJ195" s="243"/>
      <c r="AK195" s="243"/>
      <c r="AL195" s="243"/>
      <c r="AM195" s="243"/>
      <c r="AN195" s="243"/>
    </row>
    <row r="196" spans="22:47" ht="12" customHeight="1" x14ac:dyDescent="0.3">
      <c r="V196" s="59"/>
      <c r="W196" s="243"/>
      <c r="X196" s="243"/>
      <c r="Y196" s="243"/>
      <c r="Z196" s="243"/>
      <c r="AA196" s="243"/>
      <c r="AB196" s="243"/>
      <c r="AC196" s="243"/>
      <c r="AD196" s="243"/>
      <c r="AE196" s="243"/>
      <c r="AF196" s="243"/>
      <c r="AG196" s="243"/>
      <c r="AH196" s="243"/>
      <c r="AI196" s="243"/>
      <c r="AJ196" s="243"/>
      <c r="AK196" s="243"/>
      <c r="AL196" s="243"/>
      <c r="AM196" s="243"/>
      <c r="AN196" s="243"/>
    </row>
    <row r="197" spans="22:47" ht="12" customHeight="1" x14ac:dyDescent="0.3">
      <c r="V197" s="59"/>
      <c r="W197" s="243"/>
      <c r="X197" s="243"/>
      <c r="Y197" s="243"/>
      <c r="Z197" s="243"/>
      <c r="AA197" s="243"/>
      <c r="AB197" s="243"/>
      <c r="AC197" s="243"/>
      <c r="AD197" s="243"/>
      <c r="AE197" s="243"/>
      <c r="AF197" s="243"/>
      <c r="AG197" s="243"/>
      <c r="AH197" s="243"/>
      <c r="AI197" s="243"/>
      <c r="AJ197" s="243"/>
      <c r="AK197" s="243"/>
      <c r="AL197" s="243"/>
      <c r="AM197" s="243"/>
      <c r="AN197" s="243"/>
    </row>
    <row r="198" spans="22:47" ht="12" customHeight="1" x14ac:dyDescent="0.3">
      <c r="V198" s="59"/>
      <c r="W198" s="243"/>
      <c r="X198" s="243"/>
      <c r="Y198" s="243"/>
      <c r="Z198" s="243"/>
      <c r="AA198" s="243"/>
      <c r="AB198" s="243"/>
      <c r="AC198" s="243"/>
      <c r="AD198" s="243"/>
      <c r="AE198" s="243"/>
      <c r="AF198" s="243"/>
      <c r="AG198" s="243"/>
      <c r="AH198" s="243"/>
      <c r="AI198" s="243"/>
      <c r="AJ198" s="243"/>
      <c r="AK198" s="243"/>
      <c r="AL198" s="243"/>
      <c r="AM198" s="243"/>
      <c r="AN198" s="243"/>
    </row>
    <row r="199" spans="22:47" ht="12" customHeight="1" x14ac:dyDescent="0.3">
      <c r="V199" s="59"/>
      <c r="W199" s="243"/>
      <c r="X199" s="243"/>
      <c r="Y199" s="243"/>
      <c r="Z199" s="243"/>
      <c r="AA199" s="243"/>
      <c r="AB199" s="243"/>
      <c r="AC199" s="243"/>
      <c r="AD199" s="243"/>
      <c r="AE199" s="243"/>
      <c r="AF199" s="243"/>
      <c r="AG199" s="243"/>
      <c r="AH199" s="243"/>
      <c r="AI199" s="243"/>
      <c r="AJ199" s="243"/>
      <c r="AK199" s="243"/>
      <c r="AL199" s="243"/>
      <c r="AM199" s="243"/>
      <c r="AN199" s="243"/>
    </row>
    <row r="200" spans="22:47" ht="12" customHeight="1" x14ac:dyDescent="0.3">
      <c r="V200" s="59"/>
      <c r="W200" s="243"/>
      <c r="X200" s="243"/>
      <c r="Y200" s="243"/>
      <c r="Z200" s="243"/>
      <c r="AA200" s="243"/>
      <c r="AB200" s="243"/>
      <c r="AC200" s="243"/>
      <c r="AD200" s="243"/>
      <c r="AE200" s="243"/>
      <c r="AF200" s="243"/>
      <c r="AG200" s="243"/>
      <c r="AH200" s="243"/>
      <c r="AI200" s="243"/>
      <c r="AJ200" s="243"/>
      <c r="AK200" s="243"/>
      <c r="AL200" s="243"/>
      <c r="AM200" s="243"/>
      <c r="AN200" s="243"/>
    </row>
    <row r="201" spans="22:47" ht="12" customHeight="1" x14ac:dyDescent="0.3">
      <c r="V201" s="59"/>
      <c r="W201" s="243"/>
      <c r="X201" s="243"/>
      <c r="Y201" s="243"/>
      <c r="Z201" s="243"/>
      <c r="AA201" s="243"/>
      <c r="AB201" s="243"/>
      <c r="AC201" s="243"/>
      <c r="AD201" s="243"/>
      <c r="AE201" s="243"/>
      <c r="AF201" s="243"/>
      <c r="AG201" s="243"/>
      <c r="AH201" s="243"/>
      <c r="AI201" s="243"/>
      <c r="AJ201" s="243"/>
      <c r="AK201" s="243"/>
      <c r="AL201" s="243"/>
      <c r="AM201" s="243"/>
      <c r="AN201" s="243"/>
    </row>
    <row r="202" spans="22:47" ht="12" customHeight="1" x14ac:dyDescent="0.3">
      <c r="V202" s="59"/>
      <c r="W202" s="243"/>
      <c r="X202" s="243"/>
      <c r="Y202" s="243"/>
      <c r="Z202" s="243"/>
      <c r="AA202" s="243"/>
      <c r="AB202" s="243"/>
      <c r="AC202" s="243"/>
      <c r="AD202" s="243"/>
      <c r="AE202" s="243"/>
      <c r="AF202" s="243"/>
      <c r="AG202" s="243"/>
      <c r="AH202" s="243"/>
      <c r="AI202" s="243"/>
      <c r="AJ202" s="243"/>
      <c r="AK202" s="243"/>
      <c r="AL202" s="243"/>
      <c r="AM202" s="243"/>
      <c r="AN202" s="243"/>
    </row>
    <row r="203" spans="22:47" ht="12" customHeight="1" x14ac:dyDescent="0.3">
      <c r="V203" s="59"/>
      <c r="W203" s="243"/>
      <c r="X203" s="243"/>
      <c r="Y203" s="243"/>
      <c r="Z203" s="243"/>
      <c r="AA203" s="243"/>
      <c r="AB203" s="243"/>
      <c r="AC203" s="243"/>
      <c r="AD203" s="243"/>
      <c r="AE203" s="243"/>
      <c r="AF203" s="243"/>
      <c r="AG203" s="243"/>
      <c r="AH203" s="243"/>
      <c r="AI203" s="243"/>
      <c r="AJ203" s="243"/>
      <c r="AK203" s="243"/>
      <c r="AL203" s="243"/>
      <c r="AM203" s="243"/>
      <c r="AN203" s="243"/>
    </row>
    <row r="204" spans="22:47" ht="12" customHeight="1" x14ac:dyDescent="0.3">
      <c r="V204" s="59"/>
      <c r="W204" s="243"/>
      <c r="X204" s="243"/>
      <c r="Y204" s="243"/>
      <c r="Z204" s="243"/>
      <c r="AA204" s="243"/>
      <c r="AB204" s="243"/>
      <c r="AC204" s="243"/>
      <c r="AD204" s="243"/>
      <c r="AE204" s="243"/>
      <c r="AF204" s="243"/>
      <c r="AG204" s="243"/>
      <c r="AH204" s="243"/>
      <c r="AI204" s="243"/>
      <c r="AJ204" s="243"/>
      <c r="AK204" s="243"/>
      <c r="AL204" s="243"/>
      <c r="AM204" s="243"/>
      <c r="AN204" s="243"/>
    </row>
    <row r="205" spans="22:47" ht="12" customHeight="1" x14ac:dyDescent="0.3">
      <c r="V205" s="59"/>
      <c r="W205" s="243"/>
      <c r="X205" s="243"/>
      <c r="Y205" s="243"/>
      <c r="Z205" s="243"/>
      <c r="AA205" s="243"/>
      <c r="AB205" s="243"/>
      <c r="AC205" s="243"/>
      <c r="AD205" s="243"/>
      <c r="AE205" s="243"/>
      <c r="AF205" s="243"/>
      <c r="AG205" s="243"/>
      <c r="AH205" s="243"/>
      <c r="AI205" s="243"/>
      <c r="AJ205" s="243"/>
      <c r="AK205" s="243"/>
      <c r="AL205" s="243"/>
      <c r="AM205" s="243"/>
      <c r="AN205" s="243"/>
    </row>
    <row r="206" spans="22:47" ht="12" customHeight="1" x14ac:dyDescent="0.3">
      <c r="V206" s="59"/>
      <c r="W206" s="243"/>
      <c r="X206" s="243"/>
      <c r="Y206" s="243"/>
      <c r="Z206" s="243"/>
      <c r="AA206" s="243"/>
      <c r="AB206" s="243"/>
      <c r="AC206" s="243"/>
      <c r="AD206" s="243"/>
      <c r="AE206" s="243"/>
      <c r="AF206" s="243"/>
      <c r="AG206" s="243"/>
      <c r="AH206" s="243"/>
      <c r="AI206" s="243"/>
      <c r="AJ206" s="243"/>
      <c r="AK206" s="243"/>
      <c r="AL206" s="243"/>
      <c r="AM206" s="243"/>
      <c r="AN206" s="243"/>
    </row>
    <row r="207" spans="22:47" ht="12" customHeight="1" x14ac:dyDescent="0.3">
      <c r="V207" s="59"/>
      <c r="W207" s="243"/>
      <c r="X207" s="243"/>
      <c r="Y207" s="243"/>
      <c r="Z207" s="243"/>
      <c r="AA207" s="243"/>
      <c r="AB207" s="243"/>
      <c r="AC207" s="243"/>
      <c r="AD207" s="243"/>
      <c r="AE207" s="243"/>
      <c r="AF207" s="243"/>
      <c r="AG207" s="243"/>
      <c r="AH207" s="243"/>
      <c r="AI207" s="243"/>
      <c r="AJ207" s="243"/>
      <c r="AK207" s="243"/>
      <c r="AL207" s="243"/>
      <c r="AM207" s="243"/>
      <c r="AN207" s="243"/>
    </row>
    <row r="208" spans="22:47" ht="12" customHeight="1" x14ac:dyDescent="0.3">
      <c r="V208" s="59"/>
      <c r="W208" s="243"/>
      <c r="X208" s="243"/>
      <c r="Y208" s="243"/>
      <c r="Z208" s="243"/>
      <c r="AA208" s="243"/>
      <c r="AB208" s="243"/>
      <c r="AC208" s="243"/>
      <c r="AD208" s="243"/>
      <c r="AE208" s="243"/>
      <c r="AF208" s="243"/>
      <c r="AG208" s="243"/>
      <c r="AH208" s="243"/>
      <c r="AI208" s="243"/>
      <c r="AJ208" s="243"/>
      <c r="AK208" s="243"/>
      <c r="AL208" s="243"/>
      <c r="AM208" s="243"/>
      <c r="AN208" s="243"/>
      <c r="AQ208" s="245"/>
      <c r="AR208" s="245"/>
      <c r="AS208" s="245"/>
      <c r="AT208" s="245"/>
      <c r="AU208" s="245"/>
    </row>
    <row r="209" spans="22:47" ht="12" customHeight="1" x14ac:dyDescent="0.3">
      <c r="V209" s="59"/>
      <c r="W209" s="243"/>
      <c r="X209" s="243"/>
      <c r="Y209" s="243"/>
      <c r="Z209" s="243"/>
      <c r="AA209" s="243"/>
      <c r="AB209" s="243"/>
      <c r="AC209" s="243"/>
      <c r="AD209" s="243"/>
      <c r="AE209" s="243"/>
      <c r="AF209" s="243"/>
      <c r="AG209" s="243"/>
      <c r="AH209" s="243"/>
      <c r="AI209" s="243"/>
      <c r="AJ209" s="243"/>
      <c r="AK209" s="243"/>
      <c r="AL209" s="243"/>
      <c r="AM209" s="243"/>
      <c r="AN209" s="243"/>
      <c r="AQ209" s="245"/>
      <c r="AR209" s="245"/>
      <c r="AS209" s="245"/>
      <c r="AT209" s="245"/>
      <c r="AU209" s="245"/>
    </row>
    <row r="210" spans="22:47" ht="12" customHeight="1" x14ac:dyDescent="0.3">
      <c r="V210" s="59"/>
      <c r="W210" s="243"/>
      <c r="X210" s="243"/>
      <c r="Y210" s="243"/>
      <c r="Z210" s="243"/>
      <c r="AA210" s="243"/>
      <c r="AB210" s="243"/>
      <c r="AC210" s="243"/>
      <c r="AD210" s="243"/>
      <c r="AE210" s="243"/>
      <c r="AF210" s="243"/>
      <c r="AG210" s="243"/>
      <c r="AH210" s="243"/>
      <c r="AI210" s="243"/>
      <c r="AJ210" s="243"/>
      <c r="AK210" s="243"/>
      <c r="AL210" s="243"/>
      <c r="AM210" s="243"/>
      <c r="AN210" s="243"/>
      <c r="AQ210" s="245"/>
      <c r="AR210" s="245"/>
      <c r="AS210" s="245"/>
      <c r="AT210" s="245"/>
      <c r="AU210" s="245"/>
    </row>
    <row r="211" spans="22:47" ht="12" customHeight="1" x14ac:dyDescent="0.3">
      <c r="V211" s="59"/>
      <c r="W211" s="243"/>
      <c r="X211" s="243"/>
      <c r="Y211" s="243"/>
      <c r="Z211" s="243"/>
      <c r="AA211" s="243"/>
      <c r="AB211" s="243"/>
      <c r="AC211" s="243"/>
      <c r="AD211" s="243"/>
      <c r="AE211" s="243"/>
      <c r="AF211" s="243"/>
      <c r="AG211" s="243"/>
      <c r="AH211" s="243"/>
      <c r="AI211" s="243"/>
      <c r="AJ211" s="243"/>
      <c r="AK211" s="243"/>
      <c r="AL211" s="243"/>
      <c r="AM211" s="243"/>
      <c r="AN211" s="243"/>
      <c r="AQ211" s="245"/>
      <c r="AR211" s="245"/>
      <c r="AS211" s="245"/>
      <c r="AT211" s="245"/>
      <c r="AU211" s="245"/>
    </row>
    <row r="212" spans="22:47" ht="12" customHeight="1" x14ac:dyDescent="0.3">
      <c r="V212" s="59"/>
      <c r="W212" s="243"/>
      <c r="X212" s="243"/>
      <c r="Y212" s="243"/>
      <c r="Z212" s="243"/>
      <c r="AA212" s="243"/>
      <c r="AB212" s="243"/>
      <c r="AC212" s="243"/>
      <c r="AD212" s="243"/>
      <c r="AE212" s="243"/>
      <c r="AF212" s="243"/>
      <c r="AG212" s="243"/>
      <c r="AH212" s="243"/>
      <c r="AI212" s="243"/>
      <c r="AJ212" s="243"/>
      <c r="AK212" s="243"/>
      <c r="AL212" s="243"/>
      <c r="AM212" s="243"/>
      <c r="AN212" s="243"/>
      <c r="AQ212" s="245"/>
      <c r="AR212" s="245"/>
      <c r="AS212" s="245"/>
      <c r="AT212" s="245"/>
      <c r="AU212" s="245"/>
    </row>
    <row r="213" spans="22:47" ht="12" customHeight="1" x14ac:dyDescent="0.3">
      <c r="V213" s="59"/>
      <c r="W213" s="243"/>
      <c r="X213" s="243"/>
      <c r="Y213" s="243"/>
      <c r="Z213" s="243"/>
      <c r="AA213" s="243"/>
      <c r="AB213" s="243"/>
      <c r="AC213" s="243"/>
      <c r="AD213" s="243"/>
      <c r="AE213" s="243"/>
      <c r="AF213" s="243"/>
      <c r="AG213" s="243"/>
      <c r="AH213" s="243"/>
      <c r="AI213" s="243"/>
      <c r="AJ213" s="243"/>
      <c r="AK213" s="243"/>
      <c r="AL213" s="243"/>
      <c r="AM213" s="243"/>
      <c r="AN213" s="243"/>
      <c r="AQ213" s="245"/>
      <c r="AR213" s="245"/>
      <c r="AS213" s="245"/>
      <c r="AT213" s="245"/>
      <c r="AU213" s="245"/>
    </row>
    <row r="214" spans="22:47" ht="12" customHeight="1" x14ac:dyDescent="0.3">
      <c r="V214" s="59"/>
      <c r="W214" s="243"/>
      <c r="X214" s="243"/>
      <c r="Y214" s="243"/>
      <c r="Z214" s="243"/>
      <c r="AA214" s="243"/>
      <c r="AB214" s="243"/>
      <c r="AC214" s="243"/>
      <c r="AD214" s="243"/>
      <c r="AE214" s="243"/>
      <c r="AF214" s="243"/>
      <c r="AG214" s="243"/>
      <c r="AH214" s="243"/>
      <c r="AI214" s="243"/>
      <c r="AJ214" s="243"/>
      <c r="AK214" s="243"/>
      <c r="AL214" s="243"/>
      <c r="AM214" s="243"/>
      <c r="AN214" s="243"/>
      <c r="AQ214" s="245"/>
      <c r="AR214" s="245"/>
      <c r="AS214" s="245"/>
      <c r="AT214" s="245"/>
      <c r="AU214" s="245"/>
    </row>
    <row r="215" spans="22:47" ht="12" customHeight="1" x14ac:dyDescent="0.3">
      <c r="V215" s="59"/>
      <c r="W215" s="243"/>
      <c r="X215" s="243"/>
      <c r="Y215" s="243"/>
      <c r="Z215" s="243"/>
      <c r="AA215" s="243"/>
      <c r="AB215" s="243"/>
      <c r="AC215" s="243"/>
      <c r="AD215" s="243"/>
      <c r="AE215" s="243"/>
      <c r="AF215" s="243"/>
      <c r="AG215" s="243"/>
      <c r="AH215" s="243"/>
      <c r="AI215" s="243"/>
      <c r="AJ215" s="243"/>
      <c r="AK215" s="243"/>
      <c r="AL215" s="243"/>
      <c r="AM215" s="243"/>
      <c r="AN215" s="243"/>
      <c r="AQ215" s="245"/>
      <c r="AR215" s="245"/>
      <c r="AS215" s="245"/>
      <c r="AT215" s="245"/>
      <c r="AU215" s="245"/>
    </row>
    <row r="216" spans="22:47" ht="12" customHeight="1" x14ac:dyDescent="0.3">
      <c r="V216" s="59"/>
      <c r="W216" s="243"/>
      <c r="X216" s="243"/>
      <c r="Y216" s="243"/>
      <c r="Z216" s="243"/>
      <c r="AA216" s="243"/>
      <c r="AB216" s="243"/>
      <c r="AC216" s="243"/>
      <c r="AD216" s="243"/>
      <c r="AE216" s="243"/>
      <c r="AF216" s="243"/>
      <c r="AG216" s="243"/>
      <c r="AH216" s="243"/>
      <c r="AI216" s="243"/>
      <c r="AJ216" s="243"/>
      <c r="AK216" s="243"/>
      <c r="AL216" s="243"/>
      <c r="AM216" s="243"/>
      <c r="AN216" s="243"/>
      <c r="AQ216" s="245"/>
      <c r="AR216" s="245"/>
      <c r="AS216" s="245"/>
      <c r="AT216" s="245"/>
      <c r="AU216" s="245"/>
    </row>
    <row r="217" spans="22:47" ht="12" customHeight="1" x14ac:dyDescent="0.3">
      <c r="V217" s="59"/>
      <c r="W217" s="243"/>
      <c r="X217" s="243"/>
      <c r="Y217" s="243"/>
      <c r="Z217" s="243"/>
      <c r="AA217" s="243"/>
      <c r="AB217" s="243"/>
      <c r="AC217" s="243"/>
      <c r="AD217" s="243"/>
      <c r="AE217" s="243"/>
      <c r="AF217" s="243"/>
      <c r="AG217" s="243"/>
      <c r="AH217" s="243"/>
      <c r="AI217" s="243"/>
      <c r="AJ217" s="243"/>
      <c r="AK217" s="243"/>
      <c r="AL217" s="243"/>
      <c r="AM217" s="243"/>
      <c r="AN217" s="243"/>
      <c r="AQ217" s="245"/>
      <c r="AR217" s="245"/>
      <c r="AS217" s="245"/>
      <c r="AT217" s="245"/>
      <c r="AU217" s="245"/>
    </row>
    <row r="218" spans="22:47" ht="12" customHeight="1" x14ac:dyDescent="0.3">
      <c r="V218" s="59"/>
      <c r="W218" s="243"/>
      <c r="X218" s="243"/>
      <c r="Y218" s="243"/>
      <c r="Z218" s="243"/>
      <c r="AA218" s="243"/>
      <c r="AB218" s="243"/>
      <c r="AC218" s="243"/>
      <c r="AD218" s="243"/>
      <c r="AE218" s="243"/>
      <c r="AF218" s="243"/>
      <c r="AG218" s="243"/>
      <c r="AH218" s="243"/>
      <c r="AI218" s="243"/>
      <c r="AJ218" s="243"/>
      <c r="AK218" s="243"/>
      <c r="AL218" s="243"/>
      <c r="AM218" s="243"/>
      <c r="AN218" s="243"/>
      <c r="AQ218" s="245"/>
      <c r="AR218" s="245"/>
      <c r="AS218" s="245"/>
      <c r="AT218" s="245"/>
      <c r="AU218" s="245"/>
    </row>
    <row r="219" spans="22:47" ht="12" customHeight="1" x14ac:dyDescent="0.3">
      <c r="V219" s="59"/>
      <c r="W219" s="243"/>
      <c r="X219" s="243"/>
      <c r="Y219" s="243"/>
      <c r="Z219" s="243"/>
      <c r="AA219" s="243"/>
      <c r="AB219" s="243"/>
      <c r="AC219" s="243"/>
      <c r="AD219" s="243"/>
      <c r="AE219" s="243"/>
      <c r="AF219" s="243"/>
      <c r="AG219" s="243"/>
      <c r="AH219" s="243"/>
      <c r="AI219" s="243"/>
      <c r="AJ219" s="243"/>
      <c r="AK219" s="243"/>
      <c r="AL219" s="243"/>
      <c r="AM219" s="243"/>
      <c r="AN219" s="243"/>
      <c r="AQ219" s="245"/>
      <c r="AR219" s="245"/>
      <c r="AS219" s="245"/>
      <c r="AT219" s="245"/>
      <c r="AU219" s="245"/>
    </row>
    <row r="220" spans="22:47" ht="12" customHeight="1" x14ac:dyDescent="0.3">
      <c r="V220" s="59"/>
      <c r="W220" s="243"/>
      <c r="X220" s="243"/>
      <c r="Y220" s="243"/>
      <c r="Z220" s="243"/>
      <c r="AA220" s="243"/>
      <c r="AB220" s="243"/>
      <c r="AC220" s="243"/>
      <c r="AD220" s="243"/>
      <c r="AE220" s="243"/>
      <c r="AF220" s="243"/>
      <c r="AG220" s="243"/>
      <c r="AH220" s="243"/>
      <c r="AI220" s="243"/>
      <c r="AJ220" s="243"/>
      <c r="AK220" s="243"/>
      <c r="AL220" s="243"/>
      <c r="AM220" s="243"/>
      <c r="AN220" s="243"/>
      <c r="AQ220" s="245"/>
      <c r="AR220" s="245"/>
      <c r="AS220" s="245"/>
      <c r="AT220" s="245"/>
      <c r="AU220" s="245"/>
    </row>
    <row r="221" spans="22:47" ht="12" customHeight="1" x14ac:dyDescent="0.3">
      <c r="V221" s="59"/>
      <c r="W221" s="243"/>
      <c r="X221" s="243"/>
      <c r="Y221" s="243"/>
      <c r="Z221" s="243"/>
      <c r="AA221" s="243"/>
      <c r="AB221" s="243"/>
      <c r="AC221" s="243"/>
      <c r="AD221" s="243"/>
      <c r="AE221" s="243"/>
      <c r="AF221" s="243"/>
      <c r="AG221" s="243"/>
      <c r="AH221" s="243"/>
      <c r="AI221" s="243"/>
      <c r="AJ221" s="243"/>
      <c r="AK221" s="243"/>
      <c r="AL221" s="243"/>
      <c r="AM221" s="243"/>
      <c r="AN221" s="243"/>
      <c r="AQ221" s="245"/>
      <c r="AR221" s="245"/>
      <c r="AS221" s="245"/>
      <c r="AT221" s="245"/>
      <c r="AU221" s="245"/>
    </row>
    <row r="222" spans="22:47" ht="12" customHeight="1" x14ac:dyDescent="0.3">
      <c r="V222" s="59"/>
      <c r="W222" s="243"/>
      <c r="X222" s="243"/>
      <c r="Y222" s="243"/>
      <c r="Z222" s="243"/>
      <c r="AA222" s="243"/>
      <c r="AB222" s="243"/>
      <c r="AC222" s="243"/>
      <c r="AD222" s="243"/>
      <c r="AE222" s="243"/>
      <c r="AF222" s="243"/>
      <c r="AG222" s="243"/>
      <c r="AH222" s="243"/>
      <c r="AI222" s="243"/>
      <c r="AJ222" s="243"/>
      <c r="AK222" s="243"/>
      <c r="AL222" s="243"/>
      <c r="AM222" s="243"/>
      <c r="AN222" s="243"/>
      <c r="AQ222" s="245"/>
      <c r="AR222" s="245"/>
      <c r="AS222" s="245"/>
      <c r="AT222" s="245"/>
      <c r="AU222" s="245"/>
    </row>
    <row r="223" spans="22:47" ht="12" customHeight="1" x14ac:dyDescent="0.3">
      <c r="V223" s="59"/>
      <c r="W223" s="243"/>
      <c r="X223" s="243"/>
      <c r="Y223" s="243"/>
      <c r="Z223" s="243"/>
      <c r="AA223" s="243"/>
      <c r="AB223" s="243"/>
      <c r="AC223" s="243"/>
      <c r="AD223" s="243"/>
      <c r="AE223" s="243"/>
      <c r="AF223" s="243"/>
      <c r="AG223" s="243"/>
      <c r="AH223" s="243"/>
      <c r="AI223" s="243"/>
      <c r="AJ223" s="243"/>
      <c r="AK223" s="243"/>
      <c r="AL223" s="243"/>
      <c r="AM223" s="243"/>
      <c r="AN223" s="243"/>
      <c r="AQ223" s="245"/>
      <c r="AR223" s="245"/>
      <c r="AS223" s="245"/>
      <c r="AT223" s="245"/>
      <c r="AU223" s="245"/>
    </row>
    <row r="224" spans="22:47" ht="12" customHeight="1" x14ac:dyDescent="0.3">
      <c r="V224" s="59"/>
      <c r="W224" s="243"/>
      <c r="X224" s="243"/>
      <c r="Y224" s="243"/>
      <c r="Z224" s="243"/>
      <c r="AA224" s="243"/>
      <c r="AB224" s="243"/>
      <c r="AC224" s="243"/>
      <c r="AD224" s="243"/>
      <c r="AE224" s="243"/>
      <c r="AF224" s="243"/>
      <c r="AG224" s="243"/>
      <c r="AH224" s="243"/>
      <c r="AI224" s="243"/>
      <c r="AJ224" s="243"/>
      <c r="AK224" s="243"/>
      <c r="AL224" s="243"/>
      <c r="AM224" s="243"/>
      <c r="AN224" s="243"/>
      <c r="AQ224" s="245"/>
      <c r="AR224" s="245"/>
      <c r="AS224" s="245"/>
      <c r="AT224" s="245"/>
      <c r="AU224" s="245"/>
    </row>
    <row r="225" spans="22:47" ht="12" customHeight="1" x14ac:dyDescent="0.3">
      <c r="V225" s="59"/>
      <c r="W225" s="243"/>
      <c r="X225" s="243"/>
      <c r="Y225" s="243"/>
      <c r="Z225" s="243"/>
      <c r="AA225" s="243"/>
      <c r="AB225" s="243"/>
      <c r="AC225" s="243"/>
      <c r="AD225" s="243"/>
      <c r="AE225" s="243"/>
      <c r="AF225" s="243"/>
      <c r="AG225" s="243"/>
      <c r="AH225" s="243"/>
      <c r="AI225" s="243"/>
      <c r="AJ225" s="243"/>
      <c r="AK225" s="243"/>
      <c r="AL225" s="243"/>
      <c r="AM225" s="243"/>
      <c r="AN225" s="243"/>
      <c r="AQ225" s="245"/>
      <c r="AR225" s="245"/>
      <c r="AS225" s="245"/>
      <c r="AT225" s="245"/>
      <c r="AU225" s="245"/>
    </row>
    <row r="226" spans="22:47" ht="12" customHeight="1" x14ac:dyDescent="0.3">
      <c r="V226" s="59"/>
      <c r="W226" s="243"/>
      <c r="X226" s="243"/>
      <c r="Y226" s="243"/>
      <c r="Z226" s="243"/>
      <c r="AA226" s="243"/>
      <c r="AB226" s="243"/>
      <c r="AC226" s="243"/>
      <c r="AD226" s="243"/>
      <c r="AE226" s="243"/>
      <c r="AF226" s="243"/>
      <c r="AG226" s="243"/>
      <c r="AH226" s="243"/>
      <c r="AI226" s="243"/>
      <c r="AJ226" s="243"/>
      <c r="AK226" s="243"/>
      <c r="AL226" s="243"/>
      <c r="AM226" s="243"/>
      <c r="AN226" s="243"/>
      <c r="AQ226" s="245"/>
      <c r="AR226" s="245"/>
      <c r="AS226" s="245"/>
      <c r="AT226" s="245"/>
      <c r="AU226" s="245"/>
    </row>
    <row r="227" spans="22:47" ht="12" customHeight="1" x14ac:dyDescent="0.3">
      <c r="V227" s="59"/>
      <c r="W227" s="243"/>
      <c r="X227" s="243"/>
      <c r="Y227" s="243"/>
      <c r="Z227" s="243"/>
      <c r="AA227" s="243"/>
      <c r="AB227" s="243"/>
      <c r="AC227" s="243"/>
      <c r="AD227" s="243"/>
      <c r="AE227" s="243"/>
      <c r="AF227" s="243"/>
      <c r="AG227" s="243"/>
      <c r="AH227" s="243"/>
      <c r="AI227" s="243"/>
      <c r="AJ227" s="243"/>
      <c r="AK227" s="243"/>
      <c r="AL227" s="243"/>
      <c r="AM227" s="243"/>
      <c r="AN227" s="243"/>
      <c r="AQ227" s="245"/>
      <c r="AR227" s="245"/>
      <c r="AS227" s="245"/>
      <c r="AT227" s="245"/>
      <c r="AU227" s="245"/>
    </row>
    <row r="228" spans="22:47" ht="12" customHeight="1" x14ac:dyDescent="0.3">
      <c r="V228" s="59"/>
      <c r="W228" s="243"/>
      <c r="X228" s="243"/>
      <c r="Y228" s="243"/>
      <c r="Z228" s="243"/>
      <c r="AA228" s="243"/>
      <c r="AB228" s="243"/>
      <c r="AC228" s="243"/>
      <c r="AD228" s="243"/>
      <c r="AE228" s="243"/>
      <c r="AF228" s="243"/>
      <c r="AG228" s="243"/>
      <c r="AH228" s="243"/>
      <c r="AI228" s="243"/>
      <c r="AJ228" s="243"/>
      <c r="AK228" s="243"/>
      <c r="AL228" s="243"/>
      <c r="AM228" s="243"/>
      <c r="AN228" s="243"/>
      <c r="AQ228" s="245"/>
      <c r="AR228" s="245"/>
      <c r="AS228" s="245"/>
      <c r="AT228" s="245"/>
      <c r="AU228" s="245"/>
    </row>
    <row r="229" spans="22:47" ht="12" customHeight="1" x14ac:dyDescent="0.3">
      <c r="V229" s="59"/>
      <c r="W229" s="243"/>
      <c r="X229" s="243"/>
      <c r="Y229" s="243"/>
      <c r="Z229" s="243"/>
      <c r="AA229" s="243"/>
      <c r="AB229" s="243"/>
      <c r="AC229" s="243"/>
      <c r="AD229" s="243"/>
      <c r="AE229" s="243"/>
      <c r="AF229" s="243"/>
      <c r="AG229" s="243"/>
      <c r="AH229" s="243"/>
      <c r="AI229" s="243"/>
      <c r="AJ229" s="243"/>
      <c r="AK229" s="243"/>
      <c r="AL229" s="243"/>
      <c r="AM229" s="243"/>
      <c r="AN229" s="243"/>
      <c r="AO229" s="14">
        <f>+AN47*100</f>
        <v>0.21579395979642868</v>
      </c>
      <c r="AQ229" s="245"/>
      <c r="AR229" s="245"/>
      <c r="AS229" s="245"/>
      <c r="AT229" s="245"/>
      <c r="AU229" s="245"/>
    </row>
    <row r="230" spans="22:47" ht="12" customHeight="1" x14ac:dyDescent="0.3">
      <c r="V230" s="59"/>
      <c r="W230" s="243"/>
      <c r="X230" s="243"/>
      <c r="Y230" s="243"/>
      <c r="Z230" s="243"/>
      <c r="AA230" s="243"/>
      <c r="AB230" s="243"/>
      <c r="AC230" s="243"/>
      <c r="AD230" s="243"/>
      <c r="AE230" s="243"/>
      <c r="AF230" s="243"/>
      <c r="AG230" s="243"/>
      <c r="AH230" s="243"/>
      <c r="AI230" s="243"/>
      <c r="AJ230" s="243"/>
      <c r="AK230" s="243"/>
      <c r="AL230" s="243"/>
      <c r="AM230" s="243"/>
      <c r="AN230" s="243"/>
      <c r="AO230" s="14">
        <f>+AN48*100</f>
        <v>1.2850507162511349</v>
      </c>
      <c r="AQ230" s="245"/>
      <c r="AR230" s="245"/>
      <c r="AS230" s="245"/>
      <c r="AT230" s="245"/>
      <c r="AU230" s="245"/>
    </row>
    <row r="231" spans="22:47" ht="12" customHeight="1" x14ac:dyDescent="0.3">
      <c r="V231" s="59"/>
      <c r="W231" s="243"/>
      <c r="X231" s="243"/>
      <c r="Y231" s="243"/>
      <c r="Z231" s="243"/>
      <c r="AA231" s="243"/>
      <c r="AB231" s="243"/>
      <c r="AC231" s="243"/>
      <c r="AD231" s="243"/>
      <c r="AE231" s="243"/>
      <c r="AF231" s="243"/>
      <c r="AG231" s="243"/>
      <c r="AH231" s="243"/>
      <c r="AI231" s="243"/>
      <c r="AJ231" s="243"/>
      <c r="AK231" s="243"/>
      <c r="AL231" s="243"/>
      <c r="AM231" s="243"/>
      <c r="AN231" s="243"/>
      <c r="AO231" s="14">
        <f>+AN49*100</f>
        <v>1.2116609141230583</v>
      </c>
      <c r="AQ231" s="245"/>
      <c r="AR231" s="245"/>
      <c r="AS231" s="245"/>
      <c r="AT231" s="245"/>
      <c r="AU231" s="245"/>
    </row>
    <row r="232" spans="22:47" ht="12" customHeight="1" x14ac:dyDescent="0.3">
      <c r="V232" s="59"/>
      <c r="W232" s="243"/>
      <c r="X232" s="243"/>
      <c r="Y232" s="243"/>
      <c r="Z232" s="243"/>
      <c r="AA232" s="243"/>
      <c r="AB232" s="243"/>
      <c r="AC232" s="243"/>
      <c r="AD232" s="243"/>
      <c r="AE232" s="243"/>
      <c r="AF232" s="243"/>
      <c r="AG232" s="243"/>
      <c r="AH232" s="243"/>
      <c r="AI232" s="243"/>
      <c r="AJ232" s="243"/>
      <c r="AK232" s="243"/>
      <c r="AL232" s="243"/>
      <c r="AM232" s="243"/>
      <c r="AN232" s="243"/>
      <c r="AO232" s="14">
        <f>+AN50*100</f>
        <v>0.43806419707834721</v>
      </c>
      <c r="AQ232" s="245"/>
      <c r="AR232" s="245"/>
      <c r="AS232" s="245"/>
      <c r="AT232" s="245"/>
      <c r="AU232" s="245"/>
    </row>
    <row r="233" spans="22:47" ht="12" customHeight="1" x14ac:dyDescent="0.3">
      <c r="V233" s="59"/>
      <c r="W233" s="243"/>
      <c r="X233" s="243"/>
      <c r="Y233" s="243"/>
      <c r="Z233" s="243"/>
      <c r="AA233" s="243"/>
      <c r="AB233" s="243"/>
      <c r="AC233" s="243"/>
      <c r="AD233" s="243"/>
      <c r="AE233" s="243"/>
      <c r="AF233" s="243"/>
      <c r="AG233" s="243"/>
      <c r="AH233" s="243"/>
      <c r="AI233" s="243"/>
      <c r="AJ233" s="243"/>
      <c r="AK233" s="243"/>
      <c r="AL233" s="243"/>
      <c r="AM233" s="243"/>
      <c r="AN233" s="243"/>
      <c r="AQ233" s="245"/>
      <c r="AR233" s="245"/>
      <c r="AS233" s="245"/>
      <c r="AT233" s="245"/>
      <c r="AU233" s="245"/>
    </row>
    <row r="234" spans="22:47" ht="12" customHeight="1" x14ac:dyDescent="0.3">
      <c r="V234" s="59"/>
      <c r="W234" s="243"/>
      <c r="X234" s="243"/>
      <c r="Y234" s="243"/>
      <c r="Z234" s="243"/>
      <c r="AA234" s="243"/>
      <c r="AB234" s="243"/>
      <c r="AC234" s="243"/>
      <c r="AD234" s="243"/>
      <c r="AE234" s="243"/>
      <c r="AF234" s="243"/>
      <c r="AG234" s="243"/>
      <c r="AH234" s="243"/>
      <c r="AI234" s="243"/>
      <c r="AJ234" s="243"/>
      <c r="AK234" s="243"/>
      <c r="AL234" s="243"/>
      <c r="AM234" s="243"/>
      <c r="AN234" s="243"/>
      <c r="AQ234" s="245"/>
      <c r="AR234" s="245"/>
      <c r="AS234" s="245"/>
      <c r="AT234" s="245"/>
      <c r="AU234" s="245"/>
    </row>
    <row r="235" spans="22:47" ht="12" customHeight="1" x14ac:dyDescent="0.3">
      <c r="V235" s="59"/>
      <c r="W235" s="243"/>
      <c r="X235" s="243"/>
      <c r="Y235" s="243"/>
      <c r="Z235" s="243"/>
      <c r="AA235" s="243"/>
      <c r="AB235" s="243"/>
      <c r="AC235" s="243"/>
      <c r="AD235" s="243"/>
      <c r="AE235" s="243"/>
      <c r="AF235" s="243"/>
      <c r="AG235" s="243"/>
      <c r="AH235" s="243"/>
      <c r="AI235" s="243"/>
      <c r="AJ235" s="243"/>
      <c r="AK235" s="243"/>
      <c r="AL235" s="243"/>
      <c r="AM235" s="243"/>
      <c r="AN235" s="243"/>
      <c r="AQ235" s="245"/>
      <c r="AR235" s="245"/>
      <c r="AS235" s="245"/>
      <c r="AT235" s="245"/>
      <c r="AU235" s="245"/>
    </row>
    <row r="236" spans="22:47" ht="12" customHeight="1" x14ac:dyDescent="0.3">
      <c r="V236" s="59"/>
      <c r="W236" s="243"/>
      <c r="X236" s="243"/>
      <c r="Y236" s="243"/>
      <c r="Z236" s="243"/>
      <c r="AA236" s="243"/>
      <c r="AB236" s="243"/>
      <c r="AC236" s="243"/>
      <c r="AD236" s="243"/>
      <c r="AE236" s="243"/>
      <c r="AF236" s="243"/>
      <c r="AG236" s="243"/>
      <c r="AH236" s="243"/>
      <c r="AI236" s="243"/>
      <c r="AJ236" s="243"/>
      <c r="AK236" s="243"/>
      <c r="AL236" s="243"/>
      <c r="AM236" s="243"/>
      <c r="AN236" s="243"/>
      <c r="AQ236" s="245"/>
      <c r="AR236" s="245"/>
      <c r="AS236" s="245"/>
      <c r="AT236" s="245"/>
      <c r="AU236" s="245"/>
    </row>
    <row r="237" spans="22:47" ht="12" customHeight="1" x14ac:dyDescent="0.3">
      <c r="V237" s="59"/>
      <c r="W237" s="243"/>
      <c r="X237" s="243"/>
      <c r="Y237" s="243"/>
      <c r="Z237" s="243"/>
      <c r="AA237" s="243"/>
      <c r="AB237" s="243"/>
      <c r="AC237" s="243"/>
      <c r="AD237" s="243"/>
      <c r="AE237" s="243"/>
      <c r="AF237" s="243"/>
      <c r="AG237" s="243"/>
      <c r="AH237" s="243"/>
      <c r="AI237" s="243"/>
      <c r="AJ237" s="243"/>
      <c r="AK237" s="243"/>
      <c r="AL237" s="243"/>
      <c r="AM237" s="243"/>
      <c r="AN237" s="243"/>
      <c r="AQ237" s="245"/>
      <c r="AR237" s="245"/>
      <c r="AS237" s="245"/>
      <c r="AT237" s="245"/>
      <c r="AU237" s="245"/>
    </row>
    <row r="238" spans="22:47" ht="12" customHeight="1" x14ac:dyDescent="0.3">
      <c r="V238" s="59"/>
      <c r="W238" s="243"/>
      <c r="X238" s="243"/>
      <c r="Y238" s="243"/>
      <c r="Z238" s="243"/>
      <c r="AA238" s="243"/>
      <c r="AB238" s="243"/>
      <c r="AC238" s="243"/>
      <c r="AD238" s="243"/>
      <c r="AE238" s="243"/>
      <c r="AF238" s="243"/>
      <c r="AG238" s="243"/>
      <c r="AH238" s="243"/>
      <c r="AI238" s="243"/>
      <c r="AJ238" s="243"/>
      <c r="AK238" s="243"/>
      <c r="AL238" s="243"/>
      <c r="AM238" s="243"/>
      <c r="AN238" s="243"/>
      <c r="AQ238" s="245"/>
      <c r="AR238" s="245"/>
      <c r="AS238" s="245"/>
      <c r="AT238" s="245"/>
      <c r="AU238" s="245"/>
    </row>
    <row r="239" spans="22:47" ht="12" customHeight="1" x14ac:dyDescent="0.3">
      <c r="V239" s="59"/>
      <c r="W239" s="243"/>
      <c r="X239" s="243"/>
      <c r="Y239" s="243"/>
      <c r="Z239" s="243"/>
      <c r="AA239" s="243"/>
      <c r="AB239" s="243"/>
      <c r="AC239" s="243"/>
      <c r="AD239" s="243"/>
      <c r="AE239" s="243"/>
      <c r="AF239" s="243"/>
      <c r="AG239" s="243"/>
      <c r="AH239" s="243"/>
      <c r="AI239" s="243"/>
      <c r="AJ239" s="243"/>
      <c r="AK239" s="243"/>
      <c r="AL239" s="243"/>
      <c r="AM239" s="243"/>
      <c r="AN239" s="243"/>
      <c r="AQ239" s="245"/>
      <c r="AR239" s="245"/>
      <c r="AS239" s="245"/>
      <c r="AT239" s="245"/>
      <c r="AU239" s="245"/>
    </row>
    <row r="240" spans="22:47" ht="12" customHeight="1" x14ac:dyDescent="0.3">
      <c r="V240" s="59"/>
      <c r="W240" s="243"/>
      <c r="X240" s="243"/>
      <c r="Y240" s="243"/>
      <c r="Z240" s="243"/>
      <c r="AA240" s="243"/>
      <c r="AB240" s="243"/>
      <c r="AC240" s="243"/>
      <c r="AD240" s="243"/>
      <c r="AE240" s="243"/>
      <c r="AF240" s="243"/>
      <c r="AG240" s="243"/>
      <c r="AH240" s="243"/>
      <c r="AI240" s="243"/>
      <c r="AJ240" s="243"/>
      <c r="AK240" s="243"/>
      <c r="AL240" s="243"/>
      <c r="AM240" s="243"/>
      <c r="AN240" s="243"/>
      <c r="AQ240" s="245"/>
      <c r="AR240" s="245"/>
      <c r="AS240" s="245"/>
      <c r="AT240" s="245"/>
      <c r="AU240" s="245"/>
    </row>
    <row r="241" spans="22:47" ht="12" customHeight="1" x14ac:dyDescent="0.3">
      <c r="V241" s="59"/>
      <c r="W241" s="243"/>
      <c r="X241" s="243"/>
      <c r="Y241" s="243"/>
      <c r="Z241" s="243"/>
      <c r="AA241" s="243"/>
      <c r="AB241" s="243"/>
      <c r="AC241" s="243"/>
      <c r="AD241" s="243"/>
      <c r="AE241" s="243"/>
      <c r="AF241" s="243"/>
      <c r="AG241" s="243"/>
      <c r="AH241" s="243"/>
      <c r="AI241" s="243"/>
      <c r="AJ241" s="243"/>
      <c r="AK241" s="243"/>
      <c r="AL241" s="243"/>
      <c r="AM241" s="243"/>
      <c r="AN241" s="243"/>
      <c r="AQ241" s="245"/>
      <c r="AR241" s="245"/>
      <c r="AS241" s="245"/>
      <c r="AT241" s="245"/>
      <c r="AU241" s="245"/>
    </row>
    <row r="242" spans="22:47" ht="12" customHeight="1" x14ac:dyDescent="0.3">
      <c r="V242" s="59"/>
      <c r="W242" s="243"/>
      <c r="X242" s="243"/>
      <c r="Y242" s="243"/>
      <c r="Z242" s="243"/>
      <c r="AA242" s="243"/>
      <c r="AB242" s="243"/>
      <c r="AC242" s="243"/>
      <c r="AD242" s="243"/>
      <c r="AE242" s="243"/>
      <c r="AF242" s="243"/>
      <c r="AG242" s="243"/>
      <c r="AH242" s="243"/>
      <c r="AI242" s="243"/>
      <c r="AJ242" s="243"/>
      <c r="AK242" s="243"/>
      <c r="AL242" s="243"/>
      <c r="AM242" s="243"/>
      <c r="AN242" s="243"/>
      <c r="AQ242" s="245"/>
      <c r="AR242" s="245"/>
      <c r="AS242" s="245"/>
      <c r="AT242" s="245"/>
      <c r="AU242" s="245"/>
    </row>
    <row r="243" spans="22:47" ht="12" customHeight="1" x14ac:dyDescent="0.3">
      <c r="V243" s="59"/>
      <c r="W243" s="243"/>
      <c r="X243" s="243"/>
      <c r="Y243" s="243"/>
      <c r="Z243" s="243"/>
      <c r="AA243" s="243"/>
      <c r="AB243" s="243"/>
      <c r="AC243" s="243"/>
      <c r="AD243" s="243"/>
      <c r="AE243" s="243"/>
      <c r="AF243" s="243"/>
      <c r="AG243" s="243"/>
      <c r="AH243" s="243"/>
      <c r="AI243" s="243"/>
      <c r="AJ243" s="243"/>
      <c r="AK243" s="243"/>
      <c r="AL243" s="243"/>
      <c r="AM243" s="243"/>
      <c r="AN243" s="243"/>
      <c r="AQ243" s="245"/>
      <c r="AR243" s="245"/>
      <c r="AS243" s="245"/>
      <c r="AT243" s="245"/>
      <c r="AU243" s="245"/>
    </row>
    <row r="244" spans="22:47" ht="12" customHeight="1" x14ac:dyDescent="0.3">
      <c r="V244" s="59"/>
      <c r="W244" s="243"/>
      <c r="X244" s="243"/>
      <c r="Y244" s="243"/>
      <c r="Z244" s="243"/>
      <c r="AA244" s="243"/>
      <c r="AB244" s="243"/>
      <c r="AC244" s="243"/>
      <c r="AD244" s="243"/>
      <c r="AE244" s="243"/>
      <c r="AF244" s="243"/>
      <c r="AG244" s="243"/>
      <c r="AH244" s="243"/>
      <c r="AI244" s="243"/>
      <c r="AJ244" s="243"/>
      <c r="AK244" s="243"/>
      <c r="AL244" s="243"/>
      <c r="AM244" s="243"/>
      <c r="AN244" s="243"/>
      <c r="AQ244" s="245"/>
      <c r="AR244" s="245"/>
      <c r="AS244" s="245"/>
      <c r="AT244" s="245"/>
      <c r="AU244" s="245"/>
    </row>
    <row r="245" spans="22:47" ht="12" customHeight="1" x14ac:dyDescent="0.3">
      <c r="V245" s="59"/>
      <c r="W245" s="243"/>
      <c r="X245" s="243"/>
      <c r="Y245" s="243"/>
      <c r="Z245" s="243"/>
      <c r="AA245" s="243"/>
      <c r="AB245" s="243"/>
      <c r="AC245" s="243"/>
      <c r="AD245" s="243"/>
      <c r="AE245" s="243"/>
      <c r="AF245" s="243"/>
      <c r="AG245" s="243"/>
      <c r="AH245" s="243"/>
      <c r="AI245" s="243"/>
      <c r="AJ245" s="243"/>
      <c r="AK245" s="243"/>
      <c r="AL245" s="243"/>
      <c r="AM245" s="243"/>
      <c r="AN245" s="243"/>
      <c r="AQ245" s="245"/>
      <c r="AR245" s="245"/>
      <c r="AS245" s="245"/>
      <c r="AT245" s="245"/>
      <c r="AU245" s="245"/>
    </row>
    <row r="246" spans="22:47" ht="12" customHeight="1" x14ac:dyDescent="0.3">
      <c r="V246" s="59"/>
      <c r="W246" s="243"/>
      <c r="X246" s="243"/>
      <c r="Y246" s="243"/>
      <c r="Z246" s="243"/>
      <c r="AA246" s="243"/>
      <c r="AB246" s="243"/>
      <c r="AC246" s="243"/>
      <c r="AD246" s="243"/>
      <c r="AE246" s="243"/>
      <c r="AF246" s="243"/>
      <c r="AG246" s="243"/>
      <c r="AH246" s="243"/>
      <c r="AI246" s="243"/>
      <c r="AJ246" s="243"/>
      <c r="AK246" s="243"/>
      <c r="AL246" s="243"/>
      <c r="AM246" s="243"/>
      <c r="AN246" s="243"/>
      <c r="AQ246" s="245"/>
      <c r="AR246" s="245"/>
      <c r="AS246" s="245"/>
      <c r="AT246" s="245"/>
      <c r="AU246" s="245"/>
    </row>
    <row r="247" spans="22:47" ht="12" customHeight="1" x14ac:dyDescent="0.3">
      <c r="V247" s="59"/>
      <c r="W247" s="243"/>
      <c r="X247" s="243"/>
      <c r="Y247" s="243"/>
      <c r="Z247" s="243"/>
      <c r="AA247" s="243"/>
      <c r="AB247" s="243"/>
      <c r="AC247" s="243"/>
      <c r="AD247" s="243"/>
      <c r="AE247" s="243"/>
      <c r="AF247" s="243"/>
      <c r="AG247" s="243"/>
      <c r="AH247" s="243"/>
      <c r="AI247" s="243"/>
      <c r="AJ247" s="243"/>
      <c r="AK247" s="243"/>
      <c r="AL247" s="243"/>
      <c r="AM247" s="243"/>
      <c r="AN247" s="243"/>
      <c r="AQ247" s="245"/>
      <c r="AR247" s="245"/>
      <c r="AS247" s="245"/>
      <c r="AT247" s="245"/>
      <c r="AU247" s="245"/>
    </row>
    <row r="248" spans="22:47" ht="12" customHeight="1" x14ac:dyDescent="0.3">
      <c r="V248" s="59"/>
      <c r="W248" s="243"/>
      <c r="X248" s="243"/>
      <c r="Y248" s="243"/>
      <c r="Z248" s="243"/>
      <c r="AA248" s="243"/>
      <c r="AB248" s="243"/>
      <c r="AC248" s="243"/>
      <c r="AD248" s="243"/>
      <c r="AE248" s="243"/>
      <c r="AF248" s="243"/>
      <c r="AG248" s="243"/>
      <c r="AH248" s="243"/>
      <c r="AI248" s="243"/>
      <c r="AJ248" s="243"/>
      <c r="AK248" s="243"/>
      <c r="AL248" s="243"/>
      <c r="AM248" s="243"/>
      <c r="AN248" s="243"/>
      <c r="AQ248" s="245"/>
      <c r="AR248" s="245"/>
      <c r="AS248" s="245"/>
      <c r="AT248" s="245"/>
      <c r="AU248" s="245"/>
    </row>
    <row r="249" spans="22:47" ht="12" customHeight="1" x14ac:dyDescent="0.3">
      <c r="V249" s="59"/>
      <c r="W249" s="243"/>
      <c r="X249" s="243"/>
      <c r="Y249" s="243"/>
      <c r="Z249" s="243"/>
      <c r="AA249" s="243"/>
      <c r="AB249" s="243"/>
      <c r="AC249" s="243"/>
      <c r="AD249" s="243"/>
      <c r="AE249" s="243"/>
      <c r="AF249" s="243"/>
      <c r="AG249" s="243"/>
      <c r="AH249" s="243"/>
      <c r="AI249" s="243"/>
      <c r="AJ249" s="243"/>
      <c r="AK249" s="243"/>
      <c r="AL249" s="243"/>
      <c r="AM249" s="243"/>
      <c r="AN249" s="243"/>
      <c r="AQ249" s="245"/>
      <c r="AR249" s="245"/>
      <c r="AS249" s="245"/>
      <c r="AT249" s="245"/>
      <c r="AU249" s="245"/>
    </row>
    <row r="250" spans="22:47" ht="12" customHeight="1" x14ac:dyDescent="0.3">
      <c r="V250" s="59"/>
      <c r="W250" s="243"/>
      <c r="X250" s="243"/>
      <c r="Y250" s="243"/>
      <c r="Z250" s="243"/>
      <c r="AA250" s="243"/>
      <c r="AB250" s="243"/>
      <c r="AC250" s="243"/>
      <c r="AD250" s="243"/>
      <c r="AE250" s="243"/>
      <c r="AF250" s="243"/>
      <c r="AG250" s="243"/>
      <c r="AH250" s="243"/>
      <c r="AI250" s="243"/>
      <c r="AJ250" s="243"/>
      <c r="AK250" s="243"/>
      <c r="AL250" s="243"/>
      <c r="AM250" s="243"/>
      <c r="AN250" s="243"/>
      <c r="AQ250" s="245"/>
      <c r="AR250" s="245"/>
      <c r="AS250" s="245"/>
      <c r="AT250" s="245"/>
      <c r="AU250" s="245"/>
    </row>
    <row r="251" spans="22:47" ht="12" customHeight="1" x14ac:dyDescent="0.3">
      <c r="V251" s="59"/>
      <c r="W251" s="243"/>
      <c r="X251" s="243"/>
      <c r="Y251" s="243"/>
      <c r="Z251" s="243"/>
      <c r="AA251" s="243"/>
      <c r="AB251" s="243"/>
      <c r="AC251" s="243"/>
      <c r="AD251" s="243"/>
      <c r="AE251" s="243"/>
      <c r="AF251" s="243"/>
      <c r="AG251" s="243"/>
      <c r="AH251" s="243"/>
      <c r="AI251" s="243"/>
      <c r="AJ251" s="243"/>
      <c r="AK251" s="243"/>
      <c r="AL251" s="243"/>
      <c r="AM251" s="243"/>
      <c r="AN251" s="243"/>
      <c r="AQ251" s="245"/>
      <c r="AR251" s="245"/>
      <c r="AS251" s="245"/>
      <c r="AT251" s="245"/>
      <c r="AU251" s="245"/>
    </row>
    <row r="252" spans="22:47" ht="12" customHeight="1" x14ac:dyDescent="0.3">
      <c r="V252" s="59"/>
      <c r="W252" s="243"/>
      <c r="X252" s="243"/>
      <c r="Y252" s="243"/>
      <c r="Z252" s="243"/>
      <c r="AA252" s="243"/>
      <c r="AB252" s="243"/>
      <c r="AC252" s="243"/>
      <c r="AD252" s="243"/>
      <c r="AE252" s="243"/>
      <c r="AF252" s="243"/>
      <c r="AG252" s="243"/>
      <c r="AH252" s="243"/>
      <c r="AI252" s="243"/>
      <c r="AJ252" s="243"/>
      <c r="AK252" s="243"/>
      <c r="AL252" s="243"/>
      <c r="AM252" s="243"/>
      <c r="AN252" s="243"/>
      <c r="AQ252" s="245"/>
      <c r="AR252" s="245"/>
      <c r="AS252" s="245"/>
      <c r="AT252" s="245"/>
      <c r="AU252" s="245"/>
    </row>
    <row r="253" spans="22:47" ht="12" customHeight="1" x14ac:dyDescent="0.3">
      <c r="V253" s="59"/>
      <c r="W253" s="243"/>
      <c r="X253" s="243"/>
      <c r="Y253" s="243"/>
      <c r="Z253" s="243"/>
      <c r="AA253" s="243"/>
      <c r="AB253" s="243"/>
      <c r="AC253" s="243"/>
      <c r="AD253" s="243"/>
      <c r="AE253" s="243"/>
      <c r="AF253" s="243"/>
      <c r="AG253" s="243"/>
      <c r="AH253" s="243"/>
      <c r="AI253" s="243"/>
      <c r="AJ253" s="243"/>
      <c r="AK253" s="243"/>
      <c r="AL253" s="243"/>
      <c r="AM253" s="243"/>
      <c r="AN253" s="243"/>
      <c r="AQ253" s="245"/>
      <c r="AR253" s="245"/>
      <c r="AS253" s="245"/>
      <c r="AT253" s="245"/>
      <c r="AU253" s="245"/>
    </row>
    <row r="254" spans="22:47" ht="12" customHeight="1" x14ac:dyDescent="0.3">
      <c r="V254" s="59"/>
      <c r="W254" s="243"/>
      <c r="X254" s="243"/>
      <c r="Y254" s="243"/>
      <c r="Z254" s="243"/>
      <c r="AA254" s="243"/>
      <c r="AB254" s="243"/>
      <c r="AC254" s="243"/>
      <c r="AD254" s="243"/>
      <c r="AE254" s="243"/>
      <c r="AF254" s="243"/>
      <c r="AG254" s="243"/>
      <c r="AH254" s="243"/>
      <c r="AI254" s="243"/>
      <c r="AJ254" s="243"/>
      <c r="AK254" s="243"/>
      <c r="AL254" s="243"/>
      <c r="AM254" s="243"/>
      <c r="AN254" s="243"/>
      <c r="AQ254" s="245"/>
      <c r="AR254" s="245"/>
      <c r="AS254" s="245"/>
      <c r="AT254" s="245"/>
      <c r="AU254" s="245"/>
    </row>
    <row r="255" spans="22:47" ht="12" customHeight="1" x14ac:dyDescent="0.3">
      <c r="V255" s="59"/>
      <c r="W255" s="243"/>
      <c r="X255" s="243"/>
      <c r="Y255" s="243"/>
      <c r="Z255" s="243"/>
      <c r="AA255" s="243"/>
      <c r="AB255" s="243"/>
      <c r="AC255" s="243"/>
      <c r="AD255" s="243"/>
      <c r="AE255" s="243"/>
      <c r="AF255" s="243"/>
      <c r="AG255" s="243"/>
      <c r="AH255" s="243"/>
      <c r="AI255" s="243"/>
      <c r="AJ255" s="243"/>
      <c r="AK255" s="243"/>
      <c r="AL255" s="243"/>
      <c r="AM255" s="243"/>
      <c r="AN255" s="243"/>
      <c r="AQ255" s="245"/>
      <c r="AR255" s="245"/>
      <c r="AS255" s="245"/>
      <c r="AT255" s="245"/>
      <c r="AU255" s="245"/>
    </row>
    <row r="256" spans="22:47" ht="12" customHeight="1" x14ac:dyDescent="0.3">
      <c r="V256" s="59"/>
      <c r="W256" s="243"/>
      <c r="X256" s="243"/>
      <c r="Y256" s="243"/>
      <c r="Z256" s="243"/>
      <c r="AA256" s="243"/>
      <c r="AB256" s="243"/>
      <c r="AC256" s="243"/>
      <c r="AD256" s="243"/>
      <c r="AE256" s="243"/>
      <c r="AF256" s="243"/>
      <c r="AG256" s="243"/>
      <c r="AH256" s="243"/>
      <c r="AI256" s="243"/>
      <c r="AJ256" s="243"/>
      <c r="AK256" s="243"/>
      <c r="AL256" s="243"/>
      <c r="AM256" s="243"/>
      <c r="AN256" s="243"/>
      <c r="AQ256" s="245"/>
      <c r="AR256" s="245"/>
      <c r="AS256" s="245"/>
      <c r="AT256" s="245"/>
      <c r="AU256" s="245"/>
    </row>
    <row r="257" spans="22:47" ht="12" customHeight="1" x14ac:dyDescent="0.3">
      <c r="V257" s="59"/>
      <c r="W257" s="243"/>
      <c r="X257" s="243"/>
      <c r="Y257" s="243"/>
      <c r="Z257" s="243"/>
      <c r="AA257" s="243"/>
      <c r="AB257" s="243"/>
      <c r="AC257" s="243"/>
      <c r="AD257" s="243"/>
      <c r="AE257" s="243"/>
      <c r="AF257" s="243"/>
      <c r="AG257" s="243"/>
      <c r="AH257" s="243"/>
      <c r="AI257" s="243"/>
      <c r="AJ257" s="243"/>
      <c r="AK257" s="243"/>
      <c r="AL257" s="243"/>
      <c r="AM257" s="243"/>
      <c r="AN257" s="243"/>
      <c r="AQ257" s="246"/>
      <c r="AR257" s="245"/>
      <c r="AS257" s="245"/>
      <c r="AT257" s="245"/>
      <c r="AU257" s="245"/>
    </row>
    <row r="258" spans="22:47" ht="12" customHeight="1" x14ac:dyDescent="0.3">
      <c r="V258" s="59"/>
      <c r="W258" s="243"/>
      <c r="X258" s="243"/>
      <c r="Y258" s="243"/>
      <c r="Z258" s="243"/>
      <c r="AA258" s="243"/>
      <c r="AB258" s="243"/>
      <c r="AC258" s="243"/>
      <c r="AD258" s="243"/>
      <c r="AE258" s="243"/>
      <c r="AF258" s="243"/>
      <c r="AG258" s="243"/>
      <c r="AH258" s="243"/>
      <c r="AI258" s="243"/>
      <c r="AJ258" s="243"/>
      <c r="AK258" s="243"/>
      <c r="AL258" s="243"/>
      <c r="AM258" s="243"/>
      <c r="AN258" s="243"/>
      <c r="AQ258" s="246"/>
      <c r="AR258" s="245"/>
      <c r="AS258" s="245"/>
      <c r="AT258" s="245"/>
      <c r="AU258" s="245"/>
    </row>
    <row r="259" spans="22:47" ht="12" customHeight="1" x14ac:dyDescent="0.3">
      <c r="V259" s="59"/>
      <c r="W259" s="243"/>
      <c r="X259" s="243"/>
      <c r="Y259" s="243"/>
      <c r="Z259" s="243"/>
      <c r="AA259" s="243"/>
      <c r="AB259" s="243"/>
      <c r="AC259" s="243"/>
      <c r="AD259" s="243"/>
      <c r="AE259" s="243"/>
      <c r="AF259" s="243"/>
      <c r="AG259" s="243"/>
      <c r="AH259" s="243"/>
      <c r="AI259" s="243"/>
      <c r="AJ259" s="243"/>
      <c r="AK259" s="243"/>
      <c r="AL259" s="243"/>
      <c r="AM259" s="243"/>
      <c r="AN259" s="243"/>
      <c r="AQ259" s="246"/>
      <c r="AR259" s="245"/>
      <c r="AS259" s="245"/>
      <c r="AT259" s="245"/>
      <c r="AU259" s="245"/>
    </row>
    <row r="260" spans="22:47" ht="12" customHeight="1" x14ac:dyDescent="0.3">
      <c r="V260" s="59"/>
      <c r="W260" s="243"/>
      <c r="X260" s="243"/>
      <c r="Y260" s="243"/>
      <c r="Z260" s="243"/>
      <c r="AA260" s="243"/>
      <c r="AB260" s="243"/>
      <c r="AC260" s="243"/>
      <c r="AD260" s="243"/>
      <c r="AE260" s="243"/>
      <c r="AF260" s="243"/>
      <c r="AG260" s="243"/>
      <c r="AH260" s="243"/>
      <c r="AI260" s="243"/>
      <c r="AJ260" s="243"/>
      <c r="AK260" s="243"/>
      <c r="AL260" s="243"/>
      <c r="AM260" s="243"/>
      <c r="AN260" s="243"/>
      <c r="AQ260" s="246"/>
      <c r="AR260" s="245"/>
      <c r="AS260" s="245"/>
      <c r="AT260" s="245"/>
      <c r="AU260" s="245"/>
    </row>
    <row r="261" spans="22:47" ht="12" customHeight="1" x14ac:dyDescent="0.3">
      <c r="V261" s="59"/>
      <c r="W261" s="243"/>
      <c r="X261" s="243"/>
      <c r="Y261" s="243"/>
      <c r="Z261" s="243"/>
      <c r="AA261" s="243"/>
      <c r="AB261" s="243"/>
      <c r="AC261" s="243"/>
      <c r="AD261" s="243"/>
      <c r="AE261" s="243"/>
      <c r="AF261" s="243"/>
      <c r="AG261" s="243"/>
      <c r="AH261" s="243"/>
      <c r="AI261" s="243"/>
      <c r="AJ261" s="243"/>
      <c r="AK261" s="243"/>
      <c r="AL261" s="243"/>
      <c r="AM261" s="243"/>
      <c r="AN261" s="243"/>
      <c r="AQ261" s="245"/>
      <c r="AR261" s="245"/>
      <c r="AS261" s="245"/>
      <c r="AT261" s="245"/>
      <c r="AU261" s="245"/>
    </row>
    <row r="262" spans="22:47" ht="12" customHeight="1" x14ac:dyDescent="0.3">
      <c r="V262" s="59"/>
      <c r="W262" s="243"/>
      <c r="X262" s="243"/>
      <c r="Y262" s="243"/>
      <c r="Z262" s="243"/>
      <c r="AA262" s="243"/>
      <c r="AB262" s="243"/>
      <c r="AC262" s="243"/>
      <c r="AD262" s="243"/>
      <c r="AE262" s="243"/>
      <c r="AF262" s="243"/>
      <c r="AG262" s="243"/>
      <c r="AH262" s="243"/>
      <c r="AI262" s="243"/>
      <c r="AJ262" s="243"/>
      <c r="AK262" s="243"/>
      <c r="AL262" s="243"/>
      <c r="AM262" s="243"/>
      <c r="AN262" s="243"/>
      <c r="AQ262" s="245"/>
      <c r="AR262" s="245"/>
      <c r="AS262" s="245"/>
      <c r="AT262" s="245"/>
      <c r="AU262" s="245"/>
    </row>
    <row r="263" spans="22:47" ht="12" customHeight="1" x14ac:dyDescent="0.3">
      <c r="V263" s="59"/>
      <c r="W263" s="243"/>
      <c r="X263" s="243"/>
      <c r="Y263" s="243"/>
      <c r="Z263" s="243"/>
      <c r="AA263" s="243"/>
      <c r="AB263" s="243"/>
      <c r="AC263" s="243"/>
      <c r="AD263" s="243"/>
      <c r="AE263" s="243"/>
      <c r="AF263" s="243"/>
      <c r="AG263" s="243"/>
      <c r="AH263" s="243"/>
      <c r="AI263" s="243"/>
      <c r="AJ263" s="243"/>
      <c r="AK263" s="243"/>
      <c r="AL263" s="243"/>
      <c r="AM263" s="243"/>
      <c r="AN263" s="243"/>
      <c r="AQ263" s="245"/>
      <c r="AR263" s="245"/>
      <c r="AS263" s="245"/>
      <c r="AT263" s="245"/>
      <c r="AU263" s="245"/>
    </row>
    <row r="264" spans="22:47" ht="12" customHeight="1" x14ac:dyDescent="0.3">
      <c r="V264" s="59"/>
      <c r="W264" s="243"/>
      <c r="X264" s="243"/>
      <c r="Y264" s="243"/>
      <c r="Z264" s="243"/>
      <c r="AA264" s="243"/>
      <c r="AB264" s="243"/>
      <c r="AC264" s="243"/>
      <c r="AD264" s="243"/>
      <c r="AE264" s="243"/>
      <c r="AF264" s="243"/>
      <c r="AG264" s="243"/>
      <c r="AH264" s="243"/>
      <c r="AI264" s="243"/>
      <c r="AJ264" s="243"/>
      <c r="AK264" s="243"/>
      <c r="AL264" s="243"/>
      <c r="AM264" s="243"/>
      <c r="AN264" s="243"/>
      <c r="AQ264" s="245"/>
      <c r="AR264" s="245"/>
      <c r="AS264" s="245"/>
      <c r="AT264" s="245"/>
      <c r="AU264" s="245"/>
    </row>
    <row r="265" spans="22:47" ht="12" customHeight="1" x14ac:dyDescent="0.3">
      <c r="V265" s="59"/>
      <c r="W265" s="243"/>
      <c r="X265" s="243"/>
      <c r="Y265" s="243"/>
      <c r="Z265" s="243"/>
      <c r="AA265" s="243"/>
      <c r="AB265" s="243"/>
      <c r="AC265" s="243"/>
      <c r="AD265" s="243"/>
      <c r="AE265" s="243"/>
      <c r="AF265" s="243"/>
      <c r="AG265" s="243"/>
      <c r="AH265" s="243"/>
      <c r="AI265" s="243"/>
      <c r="AJ265" s="243"/>
      <c r="AK265" s="243"/>
      <c r="AL265" s="243"/>
      <c r="AM265" s="243"/>
      <c r="AN265" s="243"/>
      <c r="AQ265" s="247"/>
      <c r="AR265" s="246"/>
      <c r="AS265" s="245"/>
      <c r="AT265" s="245"/>
      <c r="AU265" s="245"/>
    </row>
    <row r="266" spans="22:47" ht="12" customHeight="1" x14ac:dyDescent="0.3">
      <c r="V266" s="59"/>
      <c r="W266" s="243"/>
      <c r="X266" s="243"/>
      <c r="Y266" s="243"/>
      <c r="Z266" s="243"/>
      <c r="AA266" s="243"/>
      <c r="AB266" s="243"/>
      <c r="AC266" s="243"/>
      <c r="AD266" s="243"/>
      <c r="AE266" s="243"/>
      <c r="AF266" s="243"/>
      <c r="AG266" s="243"/>
      <c r="AH266" s="243"/>
      <c r="AI266" s="243"/>
      <c r="AJ266" s="243"/>
      <c r="AK266" s="243"/>
      <c r="AL266" s="243"/>
      <c r="AM266" s="243"/>
      <c r="AN266" s="243"/>
      <c r="AQ266" s="245"/>
      <c r="AR266" s="245"/>
      <c r="AS266" s="245"/>
      <c r="AT266" s="245"/>
      <c r="AU266" s="245"/>
    </row>
    <row r="267" spans="22:47" ht="12" customHeight="1" x14ac:dyDescent="0.3">
      <c r="V267" s="59"/>
      <c r="W267" s="243"/>
      <c r="X267" s="243"/>
      <c r="Y267" s="243"/>
      <c r="Z267" s="243"/>
      <c r="AA267" s="243"/>
      <c r="AB267" s="243"/>
      <c r="AC267" s="243"/>
      <c r="AD267" s="243"/>
      <c r="AE267" s="243"/>
      <c r="AF267" s="243"/>
      <c r="AG267" s="243"/>
      <c r="AH267" s="243"/>
      <c r="AI267" s="243"/>
      <c r="AJ267" s="243"/>
      <c r="AK267" s="243"/>
      <c r="AL267" s="243"/>
      <c r="AM267" s="243"/>
      <c r="AN267" s="243"/>
      <c r="AQ267" s="245"/>
      <c r="AR267" s="245"/>
      <c r="AS267" s="245"/>
      <c r="AT267" s="245"/>
      <c r="AU267" s="245"/>
    </row>
    <row r="268" spans="22:47" ht="12" customHeight="1" x14ac:dyDescent="0.3">
      <c r="V268" s="59"/>
      <c r="W268" s="243"/>
      <c r="X268" s="243"/>
      <c r="Y268" s="243"/>
      <c r="Z268" s="243"/>
      <c r="AA268" s="243"/>
      <c r="AB268" s="243"/>
      <c r="AC268" s="243"/>
      <c r="AD268" s="243"/>
      <c r="AE268" s="243"/>
      <c r="AF268" s="243"/>
      <c r="AG268" s="243"/>
      <c r="AH268" s="243"/>
      <c r="AI268" s="243"/>
      <c r="AJ268" s="243"/>
      <c r="AK268" s="243"/>
      <c r="AL268" s="243"/>
      <c r="AM268" s="243"/>
      <c r="AN268" s="243"/>
      <c r="AQ268" s="245"/>
      <c r="AR268" s="245"/>
      <c r="AS268" s="245"/>
      <c r="AT268" s="245"/>
      <c r="AU268" s="245"/>
    </row>
    <row r="269" spans="22:47" ht="12" customHeight="1" x14ac:dyDescent="0.3">
      <c r="V269" s="59"/>
      <c r="W269" s="243"/>
      <c r="X269" s="243"/>
      <c r="Y269" s="243"/>
      <c r="Z269" s="243"/>
      <c r="AA269" s="243"/>
      <c r="AB269" s="243"/>
      <c r="AC269" s="243"/>
      <c r="AD269" s="243"/>
      <c r="AE269" s="243"/>
      <c r="AF269" s="243"/>
      <c r="AG269" s="243"/>
      <c r="AH269" s="243"/>
      <c r="AI269" s="243"/>
      <c r="AJ269" s="243"/>
      <c r="AK269" s="243"/>
      <c r="AL269" s="243"/>
      <c r="AM269" s="243"/>
      <c r="AN269" s="243"/>
      <c r="AQ269" s="245"/>
      <c r="AR269" s="245"/>
      <c r="AS269" s="245"/>
      <c r="AT269" s="245"/>
      <c r="AU269" s="245"/>
    </row>
    <row r="270" spans="22:47" ht="12" customHeight="1" x14ac:dyDescent="0.3">
      <c r="V270" s="59"/>
      <c r="W270" s="243"/>
      <c r="X270" s="243"/>
      <c r="Y270" s="243"/>
      <c r="Z270" s="243"/>
      <c r="AA270" s="243"/>
      <c r="AB270" s="243"/>
      <c r="AC270" s="243"/>
      <c r="AD270" s="243"/>
      <c r="AE270" s="243"/>
      <c r="AF270" s="243"/>
      <c r="AG270" s="243"/>
      <c r="AH270" s="243"/>
      <c r="AI270" s="243"/>
      <c r="AJ270" s="243"/>
      <c r="AK270" s="243"/>
      <c r="AL270" s="243"/>
      <c r="AM270" s="243"/>
      <c r="AN270" s="243"/>
      <c r="AQ270" s="245"/>
      <c r="AR270" s="245"/>
      <c r="AS270" s="245"/>
      <c r="AT270" s="245"/>
      <c r="AU270" s="245"/>
    </row>
    <row r="271" spans="22:47" ht="12" customHeight="1" x14ac:dyDescent="0.3">
      <c r="V271" s="59"/>
      <c r="W271" s="243"/>
      <c r="X271" s="243"/>
      <c r="Y271" s="243"/>
      <c r="Z271" s="243"/>
      <c r="AA271" s="243"/>
      <c r="AB271" s="243"/>
      <c r="AC271" s="243"/>
      <c r="AD271" s="243"/>
      <c r="AE271" s="243"/>
      <c r="AF271" s="243"/>
      <c r="AG271" s="243"/>
      <c r="AH271" s="243"/>
      <c r="AI271" s="243"/>
      <c r="AJ271" s="243"/>
      <c r="AK271" s="243"/>
      <c r="AL271" s="243"/>
      <c r="AM271" s="243"/>
      <c r="AN271" s="243"/>
      <c r="AQ271" s="245"/>
      <c r="AR271" s="245"/>
      <c r="AS271" s="245"/>
      <c r="AT271" s="245"/>
      <c r="AU271" s="245"/>
    </row>
    <row r="272" spans="22:47" ht="12" customHeight="1" x14ac:dyDescent="0.3">
      <c r="V272" s="59"/>
      <c r="W272" s="243"/>
      <c r="X272" s="243"/>
      <c r="Y272" s="243"/>
      <c r="Z272" s="243"/>
      <c r="AA272" s="243"/>
      <c r="AB272" s="243"/>
      <c r="AC272" s="243"/>
      <c r="AD272" s="243"/>
      <c r="AE272" s="243"/>
      <c r="AF272" s="243"/>
      <c r="AG272" s="243"/>
      <c r="AH272" s="243"/>
      <c r="AI272" s="243"/>
      <c r="AJ272" s="243"/>
      <c r="AK272" s="243"/>
      <c r="AL272" s="243"/>
      <c r="AM272" s="243"/>
      <c r="AN272" s="243"/>
      <c r="AQ272" s="245"/>
      <c r="AR272" s="245"/>
      <c r="AS272" s="245"/>
      <c r="AT272" s="245"/>
      <c r="AU272" s="245"/>
    </row>
    <row r="273" spans="22:47" ht="12" customHeight="1" x14ac:dyDescent="0.3">
      <c r="V273" s="59"/>
      <c r="W273" s="243"/>
      <c r="X273" s="243"/>
      <c r="Y273" s="243"/>
      <c r="Z273" s="243"/>
      <c r="AA273" s="243"/>
      <c r="AB273" s="243"/>
      <c r="AC273" s="243"/>
      <c r="AD273" s="243"/>
      <c r="AE273" s="243"/>
      <c r="AF273" s="243"/>
      <c r="AG273" s="243"/>
      <c r="AH273" s="243"/>
      <c r="AI273" s="243"/>
      <c r="AJ273" s="243"/>
      <c r="AK273" s="243"/>
      <c r="AL273" s="243"/>
      <c r="AM273" s="243"/>
      <c r="AN273" s="243"/>
      <c r="AQ273" s="245"/>
      <c r="AR273" s="245"/>
      <c r="AS273" s="245"/>
      <c r="AT273" s="245"/>
      <c r="AU273" s="245"/>
    </row>
    <row r="274" spans="22:47" ht="12" customHeight="1" x14ac:dyDescent="0.3">
      <c r="V274" s="59"/>
      <c r="W274" s="243"/>
      <c r="X274" s="243"/>
      <c r="Y274" s="243"/>
      <c r="Z274" s="243"/>
      <c r="AA274" s="243"/>
      <c r="AB274" s="243"/>
      <c r="AC274" s="243"/>
      <c r="AD274" s="243"/>
      <c r="AE274" s="243"/>
      <c r="AF274" s="243"/>
      <c r="AG274" s="243"/>
      <c r="AH274" s="243"/>
      <c r="AI274" s="243"/>
      <c r="AJ274" s="243"/>
      <c r="AK274" s="243"/>
      <c r="AL274" s="243"/>
      <c r="AM274" s="243"/>
      <c r="AN274" s="243"/>
      <c r="AQ274" s="245"/>
      <c r="AR274" s="245"/>
      <c r="AS274" s="245"/>
      <c r="AT274" s="245"/>
      <c r="AU274" s="245"/>
    </row>
    <row r="275" spans="22:47" ht="12" customHeight="1" x14ac:dyDescent="0.3">
      <c r="V275" s="59"/>
      <c r="W275" s="243"/>
      <c r="X275" s="243"/>
      <c r="Y275" s="243"/>
      <c r="Z275" s="243"/>
      <c r="AA275" s="243"/>
      <c r="AB275" s="243"/>
      <c r="AC275" s="243"/>
      <c r="AD275" s="243"/>
      <c r="AE275" s="243"/>
      <c r="AF275" s="243"/>
      <c r="AG275" s="243"/>
      <c r="AH275" s="243"/>
      <c r="AI275" s="243"/>
      <c r="AJ275" s="243"/>
      <c r="AK275" s="243"/>
      <c r="AL275" s="243"/>
      <c r="AM275" s="243"/>
      <c r="AN275" s="243"/>
      <c r="AQ275" s="245"/>
      <c r="AR275" s="245"/>
      <c r="AS275" s="245"/>
      <c r="AT275" s="245"/>
      <c r="AU275" s="245"/>
    </row>
    <row r="276" spans="22:47" ht="12" customHeight="1" x14ac:dyDescent="0.3">
      <c r="V276" s="59"/>
      <c r="W276" s="243"/>
      <c r="X276" s="243"/>
      <c r="Y276" s="243"/>
      <c r="Z276" s="243"/>
      <c r="AA276" s="243"/>
      <c r="AB276" s="243"/>
      <c r="AC276" s="243"/>
      <c r="AD276" s="243"/>
      <c r="AE276" s="243"/>
      <c r="AF276" s="243"/>
      <c r="AG276" s="243"/>
      <c r="AH276" s="243"/>
      <c r="AI276" s="243"/>
      <c r="AJ276" s="243"/>
      <c r="AK276" s="243"/>
      <c r="AL276" s="243"/>
      <c r="AM276" s="243"/>
      <c r="AN276" s="243"/>
      <c r="AQ276" s="245"/>
      <c r="AR276" s="245"/>
      <c r="AS276" s="245"/>
      <c r="AT276" s="245"/>
      <c r="AU276" s="245"/>
    </row>
    <row r="277" spans="22:47" ht="12" customHeight="1" x14ac:dyDescent="0.3">
      <c r="V277" s="59"/>
      <c r="W277" s="243"/>
      <c r="X277" s="243"/>
      <c r="Y277" s="243"/>
      <c r="Z277" s="243"/>
      <c r="AA277" s="243"/>
      <c r="AB277" s="243"/>
      <c r="AC277" s="243"/>
      <c r="AD277" s="243"/>
      <c r="AE277" s="243"/>
      <c r="AF277" s="243"/>
      <c r="AG277" s="243"/>
      <c r="AH277" s="243"/>
      <c r="AI277" s="243"/>
      <c r="AJ277" s="243"/>
      <c r="AK277" s="243"/>
      <c r="AL277" s="243"/>
      <c r="AM277" s="243"/>
      <c r="AN277" s="243"/>
      <c r="AQ277" s="245"/>
      <c r="AR277" s="245"/>
      <c r="AS277" s="245"/>
      <c r="AT277" s="245"/>
      <c r="AU277" s="245"/>
    </row>
    <row r="278" spans="22:47" ht="12" customHeight="1" x14ac:dyDescent="0.3">
      <c r="V278" s="59"/>
      <c r="W278" s="243"/>
      <c r="X278" s="243"/>
      <c r="Y278" s="243"/>
      <c r="Z278" s="243"/>
      <c r="AA278" s="243"/>
      <c r="AB278" s="243"/>
      <c r="AC278" s="243"/>
      <c r="AD278" s="243"/>
      <c r="AE278" s="243"/>
      <c r="AF278" s="243"/>
      <c r="AG278" s="243"/>
      <c r="AH278" s="243"/>
      <c r="AI278" s="243"/>
      <c r="AJ278" s="243"/>
      <c r="AK278" s="243"/>
      <c r="AL278" s="243"/>
      <c r="AM278" s="243"/>
      <c r="AN278" s="243"/>
      <c r="AQ278" s="245"/>
      <c r="AR278" s="245"/>
      <c r="AS278" s="245"/>
      <c r="AT278" s="245"/>
      <c r="AU278" s="245"/>
    </row>
    <row r="279" spans="22:47" ht="12" customHeight="1" x14ac:dyDescent="0.3">
      <c r="V279" s="59"/>
      <c r="W279" s="243"/>
      <c r="X279" s="243"/>
      <c r="Y279" s="243"/>
      <c r="Z279" s="243"/>
      <c r="AA279" s="243"/>
      <c r="AB279" s="243"/>
      <c r="AC279" s="243"/>
      <c r="AD279" s="243"/>
      <c r="AE279" s="243"/>
      <c r="AF279" s="243"/>
      <c r="AG279" s="243"/>
      <c r="AH279" s="243"/>
      <c r="AI279" s="243"/>
      <c r="AJ279" s="243"/>
      <c r="AK279" s="243"/>
      <c r="AL279" s="243"/>
      <c r="AM279" s="243"/>
      <c r="AN279" s="243"/>
      <c r="AQ279" s="245"/>
      <c r="AR279" s="245"/>
      <c r="AS279" s="245"/>
      <c r="AT279" s="245"/>
      <c r="AU279" s="245"/>
    </row>
    <row r="280" spans="22:47" ht="12" customHeight="1" x14ac:dyDescent="0.3">
      <c r="V280" s="59"/>
      <c r="W280" s="243"/>
      <c r="X280" s="243"/>
      <c r="Y280" s="243"/>
      <c r="Z280" s="243"/>
      <c r="AA280" s="243"/>
      <c r="AB280" s="243"/>
      <c r="AC280" s="243"/>
      <c r="AD280" s="243"/>
      <c r="AE280" s="243"/>
      <c r="AF280" s="243"/>
      <c r="AG280" s="243"/>
      <c r="AH280" s="243"/>
      <c r="AI280" s="243"/>
      <c r="AJ280" s="243"/>
      <c r="AK280" s="243"/>
      <c r="AL280" s="243"/>
      <c r="AM280" s="243"/>
      <c r="AN280" s="243"/>
      <c r="AQ280" s="245"/>
      <c r="AR280" s="245"/>
      <c r="AS280" s="245"/>
      <c r="AT280" s="245"/>
      <c r="AU280" s="245"/>
    </row>
    <row r="281" spans="22:47" ht="12" customHeight="1" x14ac:dyDescent="0.3">
      <c r="V281" s="59"/>
      <c r="W281" s="243"/>
      <c r="X281" s="243"/>
      <c r="Y281" s="243"/>
      <c r="Z281" s="243"/>
      <c r="AA281" s="243"/>
      <c r="AB281" s="243"/>
      <c r="AC281" s="243"/>
      <c r="AD281" s="243"/>
      <c r="AE281" s="243"/>
      <c r="AF281" s="243"/>
      <c r="AG281" s="243"/>
      <c r="AH281" s="243"/>
      <c r="AI281" s="243"/>
      <c r="AJ281" s="243"/>
      <c r="AK281" s="243"/>
      <c r="AL281" s="243"/>
      <c r="AM281" s="243"/>
      <c r="AN281" s="243"/>
      <c r="AQ281" s="245"/>
      <c r="AR281" s="245"/>
      <c r="AS281" s="245"/>
      <c r="AT281" s="245"/>
      <c r="AU281" s="245"/>
    </row>
    <row r="282" spans="22:47" ht="12" customHeight="1" x14ac:dyDescent="0.3">
      <c r="V282" s="59"/>
      <c r="W282" s="243"/>
      <c r="X282" s="243"/>
      <c r="Y282" s="243"/>
      <c r="Z282" s="243"/>
      <c r="AA282" s="243"/>
      <c r="AB282" s="243"/>
      <c r="AC282" s="243"/>
      <c r="AD282" s="243"/>
      <c r="AE282" s="243"/>
      <c r="AF282" s="243"/>
      <c r="AG282" s="243"/>
      <c r="AH282" s="243"/>
      <c r="AI282" s="243"/>
      <c r="AJ282" s="243"/>
      <c r="AK282" s="243"/>
      <c r="AL282" s="243"/>
      <c r="AM282" s="243"/>
      <c r="AN282" s="243"/>
      <c r="AQ282" s="245"/>
      <c r="AR282" s="245"/>
      <c r="AS282" s="245"/>
      <c r="AT282" s="245"/>
      <c r="AU282" s="245"/>
    </row>
    <row r="283" spans="22:47" ht="12" customHeight="1" x14ac:dyDescent="0.3">
      <c r="V283" s="59"/>
      <c r="W283" s="243"/>
      <c r="X283" s="243"/>
      <c r="Y283" s="243"/>
      <c r="Z283" s="243"/>
      <c r="AA283" s="243"/>
      <c r="AB283" s="243"/>
      <c r="AC283" s="243"/>
      <c r="AD283" s="243"/>
      <c r="AE283" s="243"/>
      <c r="AF283" s="243"/>
      <c r="AG283" s="243"/>
      <c r="AH283" s="243"/>
      <c r="AI283" s="243"/>
      <c r="AJ283" s="243"/>
      <c r="AK283" s="243"/>
      <c r="AL283" s="243"/>
      <c r="AM283" s="243"/>
      <c r="AN283" s="243"/>
      <c r="AQ283" s="245"/>
      <c r="AR283" s="245"/>
      <c r="AS283" s="245"/>
      <c r="AT283" s="245"/>
      <c r="AU283" s="245"/>
    </row>
    <row r="284" spans="22:47" ht="12" customHeight="1" x14ac:dyDescent="0.3">
      <c r="V284" s="59"/>
      <c r="W284" s="243"/>
      <c r="X284" s="243"/>
      <c r="Y284" s="243"/>
      <c r="Z284" s="243"/>
      <c r="AA284" s="243"/>
      <c r="AB284" s="243"/>
      <c r="AC284" s="243"/>
      <c r="AD284" s="243"/>
      <c r="AE284" s="243"/>
      <c r="AF284" s="243"/>
      <c r="AG284" s="243"/>
      <c r="AH284" s="243"/>
      <c r="AI284" s="243"/>
      <c r="AJ284" s="243"/>
      <c r="AK284" s="243"/>
      <c r="AL284" s="243"/>
      <c r="AM284" s="243"/>
      <c r="AN284" s="243"/>
      <c r="AQ284" s="245"/>
      <c r="AR284" s="245"/>
      <c r="AS284" s="245"/>
      <c r="AT284" s="245"/>
      <c r="AU284" s="245"/>
    </row>
    <row r="285" spans="22:47" ht="12" customHeight="1" x14ac:dyDescent="0.3">
      <c r="V285" s="59"/>
      <c r="W285" s="243"/>
      <c r="X285" s="243"/>
      <c r="Y285" s="243"/>
      <c r="Z285" s="243"/>
      <c r="AA285" s="243"/>
      <c r="AB285" s="243"/>
      <c r="AC285" s="243"/>
      <c r="AD285" s="243"/>
      <c r="AE285" s="243"/>
      <c r="AF285" s="243"/>
      <c r="AG285" s="243"/>
      <c r="AH285" s="243"/>
      <c r="AI285" s="243"/>
      <c r="AJ285" s="243"/>
      <c r="AK285" s="243"/>
      <c r="AL285" s="243"/>
      <c r="AM285" s="243"/>
      <c r="AN285" s="243"/>
      <c r="AQ285" s="245"/>
      <c r="AR285" s="245"/>
      <c r="AS285" s="245"/>
      <c r="AT285" s="245"/>
      <c r="AU285" s="245"/>
    </row>
    <row r="286" spans="22:47" ht="12" customHeight="1" x14ac:dyDescent="0.3">
      <c r="V286" s="59"/>
      <c r="W286" s="243"/>
      <c r="X286" s="243"/>
      <c r="Y286" s="243"/>
      <c r="Z286" s="243"/>
      <c r="AA286" s="243"/>
      <c r="AB286" s="243"/>
      <c r="AC286" s="243"/>
      <c r="AD286" s="243"/>
      <c r="AE286" s="243"/>
      <c r="AF286" s="243"/>
      <c r="AG286" s="243"/>
      <c r="AH286" s="243"/>
      <c r="AI286" s="243"/>
      <c r="AJ286" s="243"/>
      <c r="AK286" s="243"/>
      <c r="AL286" s="243"/>
      <c r="AM286" s="243"/>
      <c r="AN286" s="243"/>
      <c r="AQ286" s="245"/>
      <c r="AR286" s="245"/>
      <c r="AS286" s="245"/>
      <c r="AT286" s="245"/>
      <c r="AU286" s="245"/>
    </row>
    <row r="287" spans="22:47" ht="12" customHeight="1" x14ac:dyDescent="0.3">
      <c r="V287" s="59"/>
      <c r="W287" s="243"/>
      <c r="X287" s="243"/>
      <c r="Y287" s="243"/>
      <c r="Z287" s="243"/>
      <c r="AA287" s="243"/>
      <c r="AB287" s="243"/>
      <c r="AC287" s="243"/>
      <c r="AD287" s="243"/>
      <c r="AE287" s="243"/>
      <c r="AF287" s="243"/>
      <c r="AG287" s="243"/>
      <c r="AH287" s="243"/>
      <c r="AI287" s="243"/>
      <c r="AJ287" s="243"/>
      <c r="AK287" s="243"/>
      <c r="AL287" s="243"/>
      <c r="AM287" s="243"/>
      <c r="AN287" s="243"/>
      <c r="AQ287" s="245"/>
      <c r="AR287" s="245"/>
      <c r="AS287" s="245"/>
      <c r="AT287" s="245"/>
      <c r="AU287" s="245"/>
    </row>
    <row r="288" spans="22:47" ht="12" customHeight="1" x14ac:dyDescent="0.3">
      <c r="V288" s="59"/>
      <c r="W288" s="243"/>
      <c r="X288" s="243"/>
      <c r="Y288" s="243"/>
      <c r="Z288" s="243"/>
      <c r="AA288" s="243"/>
      <c r="AB288" s="243"/>
      <c r="AC288" s="243"/>
      <c r="AD288" s="243"/>
      <c r="AE288" s="243"/>
      <c r="AF288" s="243"/>
      <c r="AG288" s="243"/>
      <c r="AH288" s="243"/>
      <c r="AI288" s="243"/>
      <c r="AJ288" s="243"/>
      <c r="AK288" s="243"/>
      <c r="AL288" s="243"/>
      <c r="AM288" s="243"/>
      <c r="AN288" s="243"/>
      <c r="AQ288" s="245"/>
      <c r="AR288" s="245"/>
      <c r="AS288" s="245"/>
      <c r="AT288" s="245"/>
      <c r="AU288" s="245"/>
    </row>
    <row r="289" spans="22:47" ht="12" customHeight="1" x14ac:dyDescent="0.3">
      <c r="V289" s="59"/>
      <c r="W289" s="243"/>
      <c r="X289" s="243"/>
      <c r="Y289" s="243"/>
      <c r="Z289" s="243"/>
      <c r="AA289" s="243"/>
      <c r="AB289" s="243"/>
      <c r="AC289" s="243"/>
      <c r="AD289" s="243"/>
      <c r="AE289" s="243"/>
      <c r="AF289" s="243"/>
      <c r="AG289" s="243"/>
      <c r="AH289" s="243"/>
      <c r="AI289" s="243"/>
      <c r="AJ289" s="243"/>
      <c r="AK289" s="243"/>
      <c r="AL289" s="243"/>
      <c r="AM289" s="243"/>
      <c r="AN289" s="243"/>
      <c r="AQ289" s="245"/>
      <c r="AR289" s="245"/>
      <c r="AS289" s="245"/>
      <c r="AT289" s="245"/>
      <c r="AU289" s="245"/>
    </row>
    <row r="290" spans="22:47" ht="12" customHeight="1" x14ac:dyDescent="0.3">
      <c r="V290" s="59"/>
      <c r="W290" s="243"/>
      <c r="X290" s="243"/>
      <c r="Y290" s="243"/>
      <c r="Z290" s="243"/>
      <c r="AA290" s="243"/>
      <c r="AB290" s="243"/>
      <c r="AC290" s="243"/>
      <c r="AD290" s="243"/>
      <c r="AE290" s="243"/>
      <c r="AF290" s="243"/>
      <c r="AG290" s="243"/>
      <c r="AH290" s="243"/>
      <c r="AI290" s="243"/>
      <c r="AJ290" s="243"/>
      <c r="AK290" s="243"/>
      <c r="AL290" s="243"/>
      <c r="AM290" s="243"/>
      <c r="AN290" s="243"/>
      <c r="AQ290" s="245"/>
      <c r="AR290" s="245"/>
      <c r="AS290" s="245"/>
      <c r="AT290" s="245"/>
      <c r="AU290" s="245"/>
    </row>
    <row r="291" spans="22:47" ht="12" customHeight="1" x14ac:dyDescent="0.3">
      <c r="V291" s="59"/>
      <c r="W291" s="243"/>
      <c r="X291" s="243"/>
      <c r="Y291" s="243"/>
      <c r="Z291" s="243"/>
      <c r="AA291" s="243"/>
      <c r="AB291" s="243"/>
      <c r="AC291" s="243"/>
      <c r="AD291" s="243"/>
      <c r="AE291" s="243"/>
      <c r="AF291" s="243"/>
      <c r="AG291" s="243"/>
      <c r="AH291" s="243"/>
      <c r="AI291" s="243"/>
      <c r="AJ291" s="243"/>
      <c r="AK291" s="243"/>
      <c r="AL291" s="243"/>
      <c r="AM291" s="243"/>
      <c r="AN291" s="243"/>
      <c r="AQ291" s="245"/>
      <c r="AR291" s="245"/>
      <c r="AS291" s="245"/>
      <c r="AT291" s="245"/>
      <c r="AU291" s="245"/>
    </row>
    <row r="292" spans="22:47" ht="12" customHeight="1" x14ac:dyDescent="0.3">
      <c r="V292" s="59"/>
      <c r="W292" s="243"/>
      <c r="X292" s="243"/>
      <c r="Y292" s="243"/>
      <c r="Z292" s="243"/>
      <c r="AA292" s="243"/>
      <c r="AB292" s="243"/>
      <c r="AC292" s="243"/>
      <c r="AD292" s="243"/>
      <c r="AE292" s="243"/>
      <c r="AF292" s="243"/>
      <c r="AG292" s="243"/>
      <c r="AH292" s="243"/>
      <c r="AI292" s="243"/>
      <c r="AJ292" s="243"/>
      <c r="AK292" s="243"/>
      <c r="AL292" s="243"/>
      <c r="AM292" s="243"/>
      <c r="AN292" s="243"/>
      <c r="AQ292" s="245"/>
      <c r="AR292" s="245"/>
      <c r="AS292" s="245"/>
      <c r="AT292" s="245"/>
      <c r="AU292" s="245"/>
    </row>
    <row r="293" spans="22:47" ht="12" customHeight="1" x14ac:dyDescent="0.3">
      <c r="V293" s="59"/>
      <c r="W293" s="243"/>
      <c r="X293" s="243"/>
      <c r="Y293" s="243"/>
      <c r="Z293" s="243"/>
      <c r="AA293" s="243"/>
      <c r="AB293" s="243"/>
      <c r="AC293" s="243"/>
      <c r="AD293" s="243"/>
      <c r="AE293" s="243"/>
      <c r="AF293" s="243"/>
      <c r="AG293" s="243"/>
      <c r="AH293" s="243"/>
      <c r="AI293" s="243"/>
      <c r="AJ293" s="243"/>
      <c r="AK293" s="243"/>
      <c r="AL293" s="243"/>
      <c r="AM293" s="243"/>
      <c r="AN293" s="243"/>
      <c r="AQ293" s="245"/>
      <c r="AR293" s="245"/>
      <c r="AS293" s="245"/>
      <c r="AT293" s="245"/>
      <c r="AU293" s="245"/>
    </row>
    <row r="294" spans="22:47" ht="12" customHeight="1" x14ac:dyDescent="0.3">
      <c r="V294" s="59"/>
      <c r="W294" s="243"/>
      <c r="X294" s="243"/>
      <c r="Y294" s="243"/>
      <c r="Z294" s="243"/>
      <c r="AA294" s="243"/>
      <c r="AB294" s="243"/>
      <c r="AC294" s="243"/>
      <c r="AD294" s="243"/>
      <c r="AE294" s="243"/>
      <c r="AF294" s="243"/>
      <c r="AG294" s="243"/>
      <c r="AH294" s="243"/>
      <c r="AI294" s="243"/>
      <c r="AJ294" s="243"/>
      <c r="AK294" s="243"/>
      <c r="AL294" s="243"/>
      <c r="AM294" s="243"/>
      <c r="AN294" s="243"/>
      <c r="AQ294" s="245"/>
      <c r="AR294" s="245"/>
      <c r="AS294" s="245"/>
      <c r="AT294" s="245"/>
      <c r="AU294" s="245"/>
    </row>
    <row r="295" spans="22:47" ht="12" customHeight="1" x14ac:dyDescent="0.3">
      <c r="V295" s="59"/>
      <c r="W295" s="243"/>
      <c r="X295" s="243"/>
      <c r="Y295" s="243"/>
      <c r="Z295" s="243"/>
      <c r="AA295" s="243"/>
      <c r="AB295" s="243"/>
      <c r="AC295" s="243"/>
      <c r="AD295" s="243"/>
      <c r="AE295" s="243"/>
      <c r="AF295" s="243"/>
      <c r="AG295" s="243"/>
      <c r="AH295" s="243"/>
      <c r="AI295" s="243"/>
      <c r="AJ295" s="243"/>
      <c r="AK295" s="243"/>
      <c r="AL295" s="243"/>
      <c r="AM295" s="243"/>
      <c r="AN295" s="243"/>
      <c r="AQ295" s="245"/>
      <c r="AR295" s="245"/>
      <c r="AS295" s="245"/>
      <c r="AT295" s="245"/>
      <c r="AU295" s="245"/>
    </row>
    <row r="296" spans="22:47" ht="12" customHeight="1" x14ac:dyDescent="0.3">
      <c r="V296" s="59"/>
      <c r="W296" s="243"/>
      <c r="X296" s="243"/>
      <c r="Y296" s="243"/>
      <c r="Z296" s="243"/>
      <c r="AA296" s="243"/>
      <c r="AB296" s="243"/>
      <c r="AC296" s="243"/>
      <c r="AD296" s="243"/>
      <c r="AE296" s="243"/>
      <c r="AF296" s="243"/>
      <c r="AG296" s="243"/>
      <c r="AH296" s="243"/>
      <c r="AI296" s="243"/>
      <c r="AJ296" s="243"/>
      <c r="AK296" s="243"/>
      <c r="AL296" s="243"/>
      <c r="AM296" s="243"/>
      <c r="AN296" s="243"/>
      <c r="AQ296" s="245"/>
      <c r="AR296" s="245"/>
      <c r="AS296" s="245"/>
      <c r="AT296" s="245"/>
      <c r="AU296" s="245"/>
    </row>
    <row r="297" spans="22:47" ht="12" customHeight="1" x14ac:dyDescent="0.3">
      <c r="V297" s="59"/>
      <c r="W297" s="243"/>
      <c r="X297" s="243"/>
      <c r="Y297" s="243"/>
      <c r="Z297" s="243"/>
      <c r="AA297" s="243"/>
      <c r="AB297" s="243"/>
      <c r="AC297" s="243"/>
      <c r="AD297" s="243"/>
      <c r="AE297" s="243"/>
      <c r="AF297" s="243"/>
      <c r="AG297" s="243"/>
      <c r="AH297" s="243"/>
      <c r="AI297" s="243"/>
      <c r="AJ297" s="243"/>
      <c r="AK297" s="243"/>
      <c r="AL297" s="243"/>
      <c r="AM297" s="243"/>
      <c r="AN297" s="243"/>
      <c r="AQ297" s="245"/>
      <c r="AR297" s="245"/>
      <c r="AS297" s="245"/>
      <c r="AT297" s="245"/>
      <c r="AU297" s="245"/>
    </row>
    <row r="298" spans="22:47" ht="12" customHeight="1" x14ac:dyDescent="0.3">
      <c r="V298" s="59"/>
      <c r="W298" s="243"/>
      <c r="X298" s="243"/>
      <c r="Y298" s="243"/>
      <c r="Z298" s="243"/>
      <c r="AA298" s="243"/>
      <c r="AB298" s="243"/>
      <c r="AC298" s="243"/>
      <c r="AD298" s="243"/>
      <c r="AE298" s="243"/>
      <c r="AF298" s="243"/>
      <c r="AG298" s="243"/>
      <c r="AH298" s="243"/>
      <c r="AI298" s="243"/>
      <c r="AJ298" s="243"/>
      <c r="AK298" s="243"/>
      <c r="AL298" s="243"/>
      <c r="AM298" s="243"/>
      <c r="AN298" s="243"/>
      <c r="AQ298" s="245"/>
      <c r="AR298" s="245"/>
      <c r="AS298" s="245"/>
      <c r="AT298" s="245"/>
      <c r="AU298" s="245"/>
    </row>
    <row r="299" spans="22:47" ht="12" customHeight="1" x14ac:dyDescent="0.3">
      <c r="V299" s="59"/>
      <c r="W299" s="243"/>
      <c r="X299" s="243"/>
      <c r="Y299" s="243"/>
      <c r="Z299" s="243"/>
      <c r="AA299" s="243"/>
      <c r="AB299" s="243"/>
      <c r="AC299" s="243"/>
      <c r="AD299" s="243"/>
      <c r="AE299" s="243"/>
      <c r="AF299" s="243"/>
      <c r="AG299" s="243"/>
      <c r="AH299" s="243"/>
      <c r="AI299" s="243"/>
      <c r="AJ299" s="243"/>
      <c r="AK299" s="243"/>
      <c r="AL299" s="243"/>
      <c r="AM299" s="243"/>
      <c r="AN299" s="243"/>
      <c r="AQ299" s="245"/>
      <c r="AR299" s="245"/>
      <c r="AS299" s="245"/>
      <c r="AT299" s="245"/>
      <c r="AU299" s="245"/>
    </row>
    <row r="300" spans="22:47" ht="12" customHeight="1" x14ac:dyDescent="0.3">
      <c r="V300" s="59"/>
      <c r="W300" s="243"/>
      <c r="X300" s="243"/>
      <c r="Y300" s="243"/>
      <c r="Z300" s="243"/>
      <c r="AA300" s="243"/>
      <c r="AB300" s="243"/>
      <c r="AC300" s="243"/>
      <c r="AD300" s="243"/>
      <c r="AE300" s="243"/>
      <c r="AF300" s="243"/>
      <c r="AG300" s="243"/>
      <c r="AH300" s="243"/>
      <c r="AI300" s="243"/>
      <c r="AJ300" s="243"/>
      <c r="AK300" s="243"/>
      <c r="AL300" s="243"/>
      <c r="AM300" s="243"/>
      <c r="AN300" s="243"/>
      <c r="AQ300" s="245"/>
      <c r="AR300" s="245"/>
      <c r="AS300" s="245"/>
      <c r="AT300" s="245"/>
      <c r="AU300" s="245"/>
    </row>
    <row r="301" spans="22:47" ht="12" customHeight="1" x14ac:dyDescent="0.3">
      <c r="V301" s="59"/>
      <c r="W301" s="243"/>
      <c r="X301" s="243"/>
      <c r="Y301" s="243"/>
      <c r="Z301" s="243"/>
      <c r="AA301" s="243"/>
      <c r="AB301" s="243"/>
      <c r="AC301" s="243"/>
      <c r="AD301" s="243"/>
      <c r="AE301" s="243"/>
      <c r="AF301" s="243"/>
      <c r="AG301" s="243"/>
      <c r="AH301" s="243"/>
      <c r="AI301" s="243"/>
      <c r="AJ301" s="243"/>
      <c r="AK301" s="243"/>
      <c r="AL301" s="243"/>
      <c r="AM301" s="243"/>
      <c r="AN301" s="243"/>
      <c r="AQ301" s="245"/>
      <c r="AR301" s="245"/>
      <c r="AS301" s="245"/>
      <c r="AT301" s="245"/>
      <c r="AU301" s="245"/>
    </row>
    <row r="302" spans="22:47" ht="12" customHeight="1" x14ac:dyDescent="0.3">
      <c r="V302" s="59"/>
      <c r="W302" s="243"/>
      <c r="X302" s="243"/>
      <c r="Y302" s="243"/>
      <c r="Z302" s="243"/>
      <c r="AA302" s="243"/>
      <c r="AB302" s="243"/>
      <c r="AC302" s="243"/>
      <c r="AD302" s="243"/>
      <c r="AE302" s="243"/>
      <c r="AF302" s="243"/>
      <c r="AG302" s="243"/>
      <c r="AH302" s="243"/>
      <c r="AI302" s="243"/>
      <c r="AJ302" s="243"/>
      <c r="AK302" s="243"/>
      <c r="AL302" s="243"/>
      <c r="AM302" s="243"/>
      <c r="AN302" s="243"/>
      <c r="AQ302" s="245"/>
      <c r="AR302" s="245"/>
      <c r="AS302" s="245"/>
      <c r="AT302" s="245"/>
      <c r="AU302" s="245"/>
    </row>
    <row r="303" spans="22:47" ht="12" customHeight="1" x14ac:dyDescent="0.3">
      <c r="V303" s="59"/>
      <c r="W303" s="243"/>
      <c r="X303" s="243"/>
      <c r="Y303" s="243"/>
      <c r="Z303" s="243"/>
      <c r="AA303" s="243"/>
      <c r="AB303" s="243"/>
      <c r="AC303" s="243"/>
      <c r="AD303" s="243"/>
      <c r="AE303" s="243"/>
      <c r="AF303" s="243"/>
      <c r="AG303" s="243"/>
      <c r="AH303" s="243"/>
      <c r="AI303" s="243"/>
      <c r="AJ303" s="243"/>
      <c r="AK303" s="243"/>
      <c r="AL303" s="243"/>
      <c r="AM303" s="243"/>
      <c r="AN303" s="243"/>
      <c r="AQ303" s="245"/>
      <c r="AR303" s="245"/>
      <c r="AS303" s="245"/>
      <c r="AT303" s="245"/>
      <c r="AU303" s="245"/>
    </row>
    <row r="304" spans="22:47" ht="12" customHeight="1" x14ac:dyDescent="0.3">
      <c r="V304" s="59"/>
      <c r="W304" s="243"/>
      <c r="X304" s="243"/>
      <c r="Y304" s="243"/>
      <c r="Z304" s="243"/>
      <c r="AA304" s="243"/>
      <c r="AB304" s="243"/>
      <c r="AC304" s="243"/>
      <c r="AD304" s="243"/>
      <c r="AE304" s="243"/>
      <c r="AF304" s="243"/>
      <c r="AG304" s="243"/>
      <c r="AH304" s="243"/>
      <c r="AI304" s="243"/>
      <c r="AJ304" s="243"/>
      <c r="AK304" s="243"/>
      <c r="AL304" s="243"/>
      <c r="AM304" s="243"/>
      <c r="AN304" s="243"/>
      <c r="AQ304" s="245"/>
      <c r="AR304" s="245"/>
      <c r="AS304" s="245"/>
      <c r="AT304" s="245"/>
      <c r="AU304" s="245"/>
    </row>
    <row r="305" spans="22:47" ht="12" customHeight="1" x14ac:dyDescent="0.3">
      <c r="V305" s="59"/>
      <c r="W305" s="243"/>
      <c r="X305" s="243"/>
      <c r="Y305" s="243"/>
      <c r="Z305" s="243"/>
      <c r="AA305" s="243"/>
      <c r="AB305" s="243"/>
      <c r="AC305" s="243"/>
      <c r="AD305" s="243"/>
      <c r="AE305" s="243"/>
      <c r="AF305" s="243"/>
      <c r="AG305" s="243"/>
      <c r="AH305" s="243"/>
      <c r="AI305" s="243"/>
      <c r="AJ305" s="243"/>
      <c r="AK305" s="243"/>
      <c r="AL305" s="243"/>
      <c r="AM305" s="243"/>
      <c r="AN305" s="243"/>
      <c r="AQ305" s="245"/>
      <c r="AR305" s="245"/>
      <c r="AS305" s="245"/>
      <c r="AT305" s="245"/>
      <c r="AU305" s="245"/>
    </row>
    <row r="306" spans="22:47" ht="12" customHeight="1" x14ac:dyDescent="0.3">
      <c r="V306" s="59"/>
      <c r="W306" s="243"/>
      <c r="X306" s="243"/>
      <c r="Y306" s="243"/>
      <c r="Z306" s="243"/>
      <c r="AA306" s="243"/>
      <c r="AB306" s="243"/>
      <c r="AC306" s="243"/>
      <c r="AD306" s="243"/>
      <c r="AE306" s="243"/>
      <c r="AF306" s="243"/>
      <c r="AG306" s="243"/>
      <c r="AH306" s="243"/>
      <c r="AI306" s="243"/>
      <c r="AJ306" s="243"/>
      <c r="AK306" s="243"/>
      <c r="AL306" s="243"/>
      <c r="AM306" s="243"/>
      <c r="AN306" s="243"/>
      <c r="AQ306" s="245"/>
      <c r="AR306" s="245"/>
      <c r="AS306" s="245"/>
      <c r="AT306" s="245"/>
      <c r="AU306" s="245"/>
    </row>
    <row r="307" spans="22:47" ht="12" customHeight="1" x14ac:dyDescent="0.3">
      <c r="V307" s="59"/>
      <c r="W307" s="243"/>
      <c r="X307" s="243"/>
      <c r="Y307" s="243"/>
      <c r="Z307" s="243"/>
      <c r="AA307" s="243"/>
      <c r="AB307" s="243"/>
      <c r="AC307" s="243"/>
      <c r="AD307" s="243"/>
      <c r="AE307" s="243"/>
      <c r="AF307" s="243"/>
      <c r="AG307" s="243"/>
      <c r="AH307" s="243"/>
      <c r="AI307" s="243"/>
      <c r="AJ307" s="243"/>
      <c r="AK307" s="243"/>
      <c r="AL307" s="243"/>
      <c r="AM307" s="243"/>
      <c r="AN307" s="243"/>
      <c r="AQ307" s="245"/>
      <c r="AR307" s="245"/>
      <c r="AS307" s="245"/>
      <c r="AT307" s="245"/>
      <c r="AU307" s="245"/>
    </row>
    <row r="308" spans="22:47" ht="12" customHeight="1" x14ac:dyDescent="0.3">
      <c r="V308" s="59"/>
      <c r="W308" s="243"/>
      <c r="X308" s="243"/>
      <c r="Y308" s="243"/>
      <c r="Z308" s="243"/>
      <c r="AA308" s="243"/>
      <c r="AB308" s="243"/>
      <c r="AC308" s="243"/>
      <c r="AD308" s="243"/>
      <c r="AE308" s="243"/>
      <c r="AF308" s="243"/>
      <c r="AG308" s="243"/>
      <c r="AH308" s="243"/>
      <c r="AI308" s="243"/>
      <c r="AJ308" s="243"/>
      <c r="AK308" s="243"/>
      <c r="AL308" s="243"/>
      <c r="AM308" s="243"/>
      <c r="AN308" s="243"/>
      <c r="AQ308" s="245"/>
      <c r="AR308" s="245"/>
      <c r="AS308" s="245"/>
      <c r="AT308" s="245"/>
      <c r="AU308" s="245"/>
    </row>
    <row r="309" spans="22:47" ht="12" customHeight="1" x14ac:dyDescent="0.3">
      <c r="V309" s="59"/>
      <c r="W309" s="243"/>
      <c r="X309" s="243"/>
      <c r="Y309" s="243"/>
      <c r="Z309" s="243"/>
      <c r="AA309" s="243"/>
      <c r="AB309" s="243"/>
      <c r="AC309" s="243"/>
      <c r="AD309" s="243"/>
      <c r="AE309" s="243"/>
      <c r="AF309" s="243"/>
      <c r="AG309" s="243"/>
      <c r="AH309" s="243"/>
      <c r="AI309" s="243"/>
      <c r="AJ309" s="243"/>
      <c r="AK309" s="243"/>
      <c r="AL309" s="243"/>
      <c r="AM309" s="243"/>
      <c r="AN309" s="243"/>
      <c r="AQ309" s="245"/>
      <c r="AR309" s="245"/>
      <c r="AS309" s="245"/>
      <c r="AT309" s="245"/>
      <c r="AU309" s="245"/>
    </row>
    <row r="310" spans="22:47" ht="12" customHeight="1" x14ac:dyDescent="0.3">
      <c r="V310" s="59"/>
      <c r="W310" s="243"/>
      <c r="X310" s="243"/>
      <c r="Y310" s="243"/>
      <c r="Z310" s="243"/>
      <c r="AA310" s="243"/>
      <c r="AB310" s="243"/>
      <c r="AC310" s="243"/>
      <c r="AD310" s="243"/>
      <c r="AE310" s="243"/>
      <c r="AF310" s="243"/>
      <c r="AG310" s="243"/>
      <c r="AH310" s="243"/>
      <c r="AI310" s="243"/>
      <c r="AJ310" s="243"/>
      <c r="AK310" s="243"/>
      <c r="AL310" s="243"/>
      <c r="AM310" s="243"/>
      <c r="AN310" s="243"/>
      <c r="AQ310" s="245"/>
      <c r="AR310" s="245"/>
      <c r="AS310" s="245"/>
      <c r="AT310" s="245"/>
      <c r="AU310" s="245"/>
    </row>
    <row r="311" spans="22:47" ht="12" customHeight="1" x14ac:dyDescent="0.3">
      <c r="V311" s="59"/>
      <c r="W311" s="243"/>
      <c r="X311" s="243"/>
      <c r="Y311" s="243"/>
      <c r="Z311" s="243"/>
      <c r="AA311" s="243"/>
      <c r="AB311" s="243"/>
      <c r="AC311" s="243"/>
      <c r="AD311" s="243"/>
      <c r="AE311" s="243"/>
      <c r="AF311" s="243"/>
      <c r="AG311" s="243"/>
      <c r="AH311" s="243"/>
      <c r="AI311" s="243"/>
      <c r="AJ311" s="243"/>
      <c r="AK311" s="243"/>
      <c r="AL311" s="243"/>
      <c r="AM311" s="243"/>
      <c r="AN311" s="243"/>
      <c r="AQ311" s="245"/>
      <c r="AR311" s="245"/>
      <c r="AS311" s="245"/>
      <c r="AT311" s="245"/>
      <c r="AU311" s="245"/>
    </row>
    <row r="312" spans="22:47" ht="12" customHeight="1" x14ac:dyDescent="0.3">
      <c r="V312" s="59"/>
      <c r="W312" s="243"/>
      <c r="X312" s="243"/>
      <c r="Y312" s="243"/>
      <c r="Z312" s="243"/>
      <c r="AA312" s="243"/>
      <c r="AB312" s="243"/>
      <c r="AC312" s="243"/>
      <c r="AD312" s="243"/>
      <c r="AE312" s="243"/>
      <c r="AF312" s="243"/>
      <c r="AG312" s="243"/>
      <c r="AH312" s="243"/>
      <c r="AI312" s="243"/>
      <c r="AJ312" s="243"/>
      <c r="AK312" s="243"/>
      <c r="AL312" s="243"/>
      <c r="AM312" s="243"/>
      <c r="AN312" s="243"/>
      <c r="AQ312" s="245"/>
      <c r="AR312" s="245"/>
      <c r="AS312" s="245"/>
      <c r="AT312" s="245"/>
      <c r="AU312" s="245"/>
    </row>
    <row r="313" spans="22:47" ht="12" customHeight="1" x14ac:dyDescent="0.3">
      <c r="V313" s="59"/>
      <c r="W313" s="243"/>
      <c r="X313" s="243"/>
      <c r="Y313" s="243"/>
      <c r="Z313" s="243"/>
      <c r="AA313" s="243"/>
      <c r="AB313" s="243"/>
      <c r="AC313" s="243"/>
      <c r="AD313" s="243"/>
      <c r="AE313" s="243"/>
      <c r="AF313" s="243"/>
      <c r="AG313" s="243"/>
      <c r="AH313" s="243"/>
      <c r="AI313" s="243"/>
      <c r="AJ313" s="243"/>
      <c r="AK313" s="243"/>
      <c r="AL313" s="243"/>
      <c r="AM313" s="243"/>
      <c r="AN313" s="243"/>
      <c r="AQ313" s="245"/>
      <c r="AR313" s="245"/>
      <c r="AS313" s="245"/>
      <c r="AT313" s="245"/>
      <c r="AU313" s="245"/>
    </row>
    <row r="314" spans="22:47" ht="12" customHeight="1" x14ac:dyDescent="0.3">
      <c r="V314" s="59"/>
      <c r="W314" s="243"/>
      <c r="X314" s="243"/>
      <c r="Y314" s="243"/>
      <c r="Z314" s="243"/>
      <c r="AA314" s="243"/>
      <c r="AB314" s="243"/>
      <c r="AC314" s="243"/>
      <c r="AD314" s="243"/>
      <c r="AE314" s="243"/>
      <c r="AF314" s="243"/>
      <c r="AG314" s="243"/>
      <c r="AH314" s="243"/>
      <c r="AI314" s="243"/>
      <c r="AJ314" s="243"/>
      <c r="AK314" s="243"/>
      <c r="AL314" s="243"/>
      <c r="AM314" s="243"/>
      <c r="AN314" s="243"/>
      <c r="AQ314" s="245"/>
      <c r="AR314" s="245"/>
      <c r="AS314" s="245"/>
      <c r="AT314" s="245"/>
      <c r="AU314" s="245"/>
    </row>
    <row r="315" spans="22:47" ht="12" customHeight="1" x14ac:dyDescent="0.3">
      <c r="V315" s="59"/>
      <c r="W315" s="243"/>
      <c r="X315" s="243"/>
      <c r="Y315" s="243"/>
      <c r="Z315" s="243"/>
      <c r="AA315" s="243"/>
      <c r="AB315" s="243"/>
      <c r="AC315" s="243"/>
      <c r="AD315" s="243"/>
      <c r="AE315" s="243"/>
      <c r="AF315" s="243"/>
      <c r="AG315" s="243"/>
      <c r="AH315" s="243"/>
      <c r="AI315" s="243"/>
      <c r="AJ315" s="243"/>
      <c r="AK315" s="243"/>
      <c r="AL315" s="243"/>
      <c r="AM315" s="243"/>
      <c r="AN315" s="243"/>
      <c r="AQ315" s="245"/>
      <c r="AR315" s="245"/>
      <c r="AS315" s="245"/>
      <c r="AT315" s="245"/>
      <c r="AU315" s="245"/>
    </row>
    <row r="316" spans="22:47" ht="12" customHeight="1" x14ac:dyDescent="0.3">
      <c r="V316" s="59"/>
      <c r="W316" s="243"/>
      <c r="X316" s="243"/>
      <c r="Y316" s="243"/>
      <c r="Z316" s="243"/>
      <c r="AA316" s="243"/>
      <c r="AB316" s="243"/>
      <c r="AC316" s="243"/>
      <c r="AD316" s="243"/>
      <c r="AE316" s="243"/>
      <c r="AF316" s="243"/>
      <c r="AG316" s="243"/>
      <c r="AH316" s="243"/>
      <c r="AI316" s="243"/>
      <c r="AJ316" s="243"/>
      <c r="AK316" s="243"/>
      <c r="AL316" s="243"/>
      <c r="AM316" s="243"/>
      <c r="AN316" s="243"/>
      <c r="AQ316" s="245"/>
      <c r="AR316" s="245"/>
      <c r="AS316" s="245"/>
      <c r="AT316" s="245"/>
      <c r="AU316" s="245"/>
    </row>
    <row r="317" spans="22:47" ht="12" customHeight="1" x14ac:dyDescent="0.3">
      <c r="V317" s="59"/>
      <c r="W317" s="243"/>
      <c r="X317" s="243"/>
      <c r="Y317" s="243"/>
      <c r="Z317" s="243"/>
      <c r="AA317" s="243"/>
      <c r="AB317" s="243"/>
      <c r="AC317" s="243"/>
      <c r="AD317" s="243"/>
      <c r="AE317" s="243"/>
      <c r="AF317" s="243"/>
      <c r="AG317" s="243"/>
      <c r="AH317" s="243"/>
      <c r="AI317" s="243"/>
      <c r="AJ317" s="243"/>
      <c r="AK317" s="243"/>
      <c r="AL317" s="243"/>
      <c r="AM317" s="243"/>
      <c r="AN317" s="243"/>
      <c r="AQ317" s="245"/>
      <c r="AR317" s="245"/>
      <c r="AS317" s="245"/>
      <c r="AT317" s="245"/>
      <c r="AU317" s="245"/>
    </row>
    <row r="318" spans="22:47" ht="12" customHeight="1" x14ac:dyDescent="0.3">
      <c r="V318" s="59"/>
      <c r="W318" s="243"/>
      <c r="X318" s="243"/>
      <c r="Y318" s="243"/>
      <c r="Z318" s="243"/>
      <c r="AA318" s="243"/>
      <c r="AB318" s="243"/>
      <c r="AC318" s="243"/>
      <c r="AD318" s="243"/>
      <c r="AE318" s="243"/>
      <c r="AF318" s="243"/>
      <c r="AG318" s="243"/>
      <c r="AH318" s="243"/>
      <c r="AI318" s="243"/>
      <c r="AJ318" s="243"/>
      <c r="AK318" s="243"/>
      <c r="AL318" s="243"/>
      <c r="AM318" s="243"/>
      <c r="AN318" s="243"/>
      <c r="AQ318" s="245"/>
      <c r="AR318" s="245"/>
      <c r="AS318" s="245"/>
      <c r="AT318" s="245"/>
      <c r="AU318" s="245"/>
    </row>
    <row r="319" spans="22:47" ht="12" customHeight="1" x14ac:dyDescent="0.3">
      <c r="V319" s="59"/>
      <c r="W319" s="243"/>
      <c r="X319" s="243"/>
      <c r="Y319" s="243"/>
      <c r="Z319" s="243"/>
      <c r="AA319" s="243"/>
      <c r="AB319" s="243"/>
      <c r="AC319" s="243"/>
      <c r="AD319" s="243"/>
      <c r="AE319" s="243"/>
      <c r="AF319" s="243"/>
      <c r="AG319" s="243"/>
      <c r="AH319" s="243"/>
      <c r="AI319" s="243"/>
      <c r="AJ319" s="243"/>
      <c r="AK319" s="243"/>
      <c r="AL319" s="243"/>
      <c r="AM319" s="243"/>
      <c r="AN319" s="243"/>
      <c r="AQ319" s="245"/>
      <c r="AR319" s="245"/>
      <c r="AS319" s="245"/>
      <c r="AT319" s="245"/>
      <c r="AU319" s="245"/>
    </row>
    <row r="320" spans="22:47" ht="12" customHeight="1" x14ac:dyDescent="0.3">
      <c r="V320" s="59"/>
      <c r="W320" s="243"/>
      <c r="X320" s="243"/>
      <c r="Y320" s="243"/>
      <c r="Z320" s="243"/>
      <c r="AA320" s="243"/>
      <c r="AB320" s="243"/>
      <c r="AC320" s="243"/>
      <c r="AD320" s="243"/>
      <c r="AE320" s="243"/>
      <c r="AF320" s="243"/>
      <c r="AG320" s="243"/>
      <c r="AH320" s="243"/>
      <c r="AI320" s="243"/>
      <c r="AJ320" s="243"/>
      <c r="AK320" s="243"/>
      <c r="AL320" s="243"/>
      <c r="AM320" s="243"/>
      <c r="AN320" s="243"/>
      <c r="AQ320" s="245"/>
      <c r="AR320" s="245"/>
      <c r="AS320" s="245"/>
      <c r="AT320" s="245"/>
      <c r="AU320" s="245"/>
    </row>
    <row r="321" spans="22:40" ht="12" customHeight="1" x14ac:dyDescent="0.3">
      <c r="V321" s="59"/>
      <c r="W321" s="243"/>
      <c r="X321" s="243"/>
      <c r="Y321" s="243"/>
      <c r="Z321" s="243"/>
      <c r="AA321" s="243"/>
      <c r="AB321" s="243"/>
      <c r="AC321" s="243"/>
      <c r="AD321" s="243"/>
      <c r="AE321" s="243"/>
      <c r="AF321" s="243"/>
      <c r="AG321" s="243"/>
      <c r="AH321" s="243"/>
      <c r="AI321" s="243"/>
      <c r="AJ321" s="243"/>
      <c r="AK321" s="243"/>
      <c r="AL321" s="243"/>
      <c r="AM321" s="243"/>
      <c r="AN321" s="243"/>
    </row>
    <row r="322" spans="22:40" ht="12" customHeight="1" x14ac:dyDescent="0.3">
      <c r="V322" s="59"/>
      <c r="W322" s="243"/>
      <c r="X322" s="243"/>
      <c r="Y322" s="243"/>
      <c r="Z322" s="243"/>
      <c r="AA322" s="243"/>
      <c r="AB322" s="243"/>
      <c r="AC322" s="243"/>
      <c r="AD322" s="243"/>
      <c r="AE322" s="243"/>
      <c r="AF322" s="243"/>
      <c r="AG322" s="243"/>
      <c r="AH322" s="243"/>
      <c r="AI322" s="243"/>
      <c r="AJ322" s="243"/>
      <c r="AK322" s="243"/>
      <c r="AL322" s="243"/>
      <c r="AM322" s="243"/>
      <c r="AN322" s="243"/>
    </row>
    <row r="323" spans="22:40" ht="12" customHeight="1" x14ac:dyDescent="0.3">
      <c r="V323" s="59"/>
      <c r="W323" s="243"/>
      <c r="X323" s="243"/>
      <c r="Y323" s="243"/>
      <c r="Z323" s="243"/>
      <c r="AA323" s="243"/>
      <c r="AB323" s="243"/>
      <c r="AC323" s="243"/>
      <c r="AD323" s="243"/>
      <c r="AE323" s="243"/>
      <c r="AF323" s="243"/>
      <c r="AG323" s="243"/>
      <c r="AH323" s="243"/>
      <c r="AI323" s="243"/>
      <c r="AJ323" s="243"/>
      <c r="AK323" s="243"/>
      <c r="AL323" s="243"/>
      <c r="AM323" s="243"/>
      <c r="AN323" s="243"/>
    </row>
    <row r="324" spans="22:40" ht="12" customHeight="1" x14ac:dyDescent="0.3">
      <c r="V324" s="59"/>
      <c r="W324" s="243"/>
      <c r="X324" s="243"/>
      <c r="Y324" s="243"/>
      <c r="Z324" s="243"/>
      <c r="AA324" s="243"/>
      <c r="AB324" s="243"/>
      <c r="AC324" s="243"/>
      <c r="AD324" s="243"/>
      <c r="AE324" s="243"/>
      <c r="AF324" s="243"/>
      <c r="AG324" s="243"/>
      <c r="AH324" s="243"/>
      <c r="AI324" s="243"/>
      <c r="AJ324" s="243"/>
      <c r="AK324" s="243"/>
      <c r="AL324" s="243"/>
      <c r="AM324" s="243"/>
      <c r="AN324" s="243"/>
    </row>
    <row r="325" spans="22:40" ht="12" customHeight="1" x14ac:dyDescent="0.3">
      <c r="V325" s="59"/>
      <c r="W325" s="243"/>
      <c r="X325" s="243"/>
      <c r="Y325" s="243"/>
      <c r="Z325" s="243"/>
      <c r="AA325" s="243"/>
      <c r="AB325" s="243"/>
      <c r="AC325" s="243"/>
      <c r="AD325" s="243"/>
      <c r="AE325" s="243"/>
      <c r="AF325" s="243"/>
      <c r="AG325" s="243"/>
      <c r="AH325" s="243"/>
      <c r="AI325" s="243"/>
      <c r="AJ325" s="243"/>
      <c r="AK325" s="243"/>
      <c r="AL325" s="243"/>
      <c r="AM325" s="243"/>
      <c r="AN325" s="243"/>
    </row>
    <row r="326" spans="22:40" ht="12" customHeight="1" x14ac:dyDescent="0.3">
      <c r="V326" s="59"/>
      <c r="W326" s="243"/>
      <c r="X326" s="243"/>
      <c r="Y326" s="243"/>
      <c r="Z326" s="243"/>
      <c r="AA326" s="243"/>
      <c r="AB326" s="243"/>
      <c r="AC326" s="243"/>
      <c r="AD326" s="243"/>
      <c r="AE326" s="243"/>
      <c r="AF326" s="243"/>
      <c r="AG326" s="243"/>
      <c r="AH326" s="243"/>
      <c r="AI326" s="243"/>
      <c r="AJ326" s="243"/>
      <c r="AK326" s="243"/>
      <c r="AL326" s="243"/>
      <c r="AM326" s="243"/>
      <c r="AN326" s="243"/>
    </row>
    <row r="327" spans="22:40" ht="12" customHeight="1" x14ac:dyDescent="0.3">
      <c r="V327" s="59"/>
      <c r="W327" s="243"/>
      <c r="X327" s="243"/>
      <c r="Y327" s="243"/>
      <c r="Z327" s="243"/>
      <c r="AA327" s="243"/>
      <c r="AB327" s="243"/>
      <c r="AC327" s="243"/>
      <c r="AD327" s="243"/>
      <c r="AE327" s="243"/>
      <c r="AF327" s="243"/>
      <c r="AG327" s="243"/>
      <c r="AH327" s="243"/>
      <c r="AI327" s="243"/>
      <c r="AJ327" s="243"/>
      <c r="AK327" s="243"/>
      <c r="AL327" s="243"/>
      <c r="AM327" s="243"/>
      <c r="AN327" s="243"/>
    </row>
    <row r="328" spans="22:40" ht="12" customHeight="1" x14ac:dyDescent="0.3">
      <c r="V328" s="59"/>
      <c r="W328" s="243"/>
      <c r="X328" s="243"/>
      <c r="Y328" s="243"/>
      <c r="Z328" s="243"/>
      <c r="AA328" s="243"/>
      <c r="AB328" s="243"/>
      <c r="AC328" s="243"/>
      <c r="AD328" s="243"/>
      <c r="AE328" s="243"/>
      <c r="AF328" s="243"/>
      <c r="AG328" s="243"/>
      <c r="AH328" s="243"/>
      <c r="AI328" s="243"/>
      <c r="AJ328" s="243"/>
      <c r="AK328" s="243"/>
      <c r="AL328" s="243"/>
      <c r="AM328" s="243"/>
      <c r="AN328" s="243"/>
    </row>
    <row r="329" spans="22:40" ht="12" customHeight="1" x14ac:dyDescent="0.3">
      <c r="V329" s="59"/>
      <c r="W329" s="243"/>
      <c r="X329" s="243"/>
      <c r="Y329" s="243"/>
      <c r="Z329" s="243"/>
      <c r="AA329" s="243"/>
      <c r="AB329" s="243"/>
      <c r="AC329" s="243"/>
      <c r="AD329" s="243"/>
      <c r="AE329" s="243"/>
      <c r="AF329" s="243"/>
      <c r="AG329" s="243"/>
      <c r="AH329" s="243"/>
      <c r="AI329" s="243"/>
      <c r="AJ329" s="243"/>
      <c r="AK329" s="243"/>
      <c r="AL329" s="243"/>
      <c r="AM329" s="243"/>
      <c r="AN329" s="243"/>
    </row>
    <row r="330" spans="22:40" ht="12" customHeight="1" x14ac:dyDescent="0.3">
      <c r="V330" s="59"/>
      <c r="W330" s="243"/>
      <c r="X330" s="243"/>
      <c r="Y330" s="243"/>
      <c r="Z330" s="243"/>
      <c r="AA330" s="243"/>
      <c r="AB330" s="243"/>
      <c r="AC330" s="243"/>
      <c r="AD330" s="243"/>
      <c r="AE330" s="243"/>
      <c r="AF330" s="243"/>
      <c r="AG330" s="243"/>
      <c r="AH330" s="243"/>
      <c r="AI330" s="243"/>
      <c r="AJ330" s="243"/>
      <c r="AK330" s="243"/>
      <c r="AL330" s="243"/>
      <c r="AM330" s="243"/>
      <c r="AN330" s="243"/>
    </row>
    <row r="331" spans="22:40" ht="12" customHeight="1" x14ac:dyDescent="0.3">
      <c r="V331" s="59"/>
      <c r="W331" s="243"/>
      <c r="X331" s="243"/>
      <c r="Y331" s="243"/>
      <c r="Z331" s="243"/>
      <c r="AA331" s="243"/>
      <c r="AB331" s="243"/>
      <c r="AC331" s="243"/>
      <c r="AD331" s="243"/>
      <c r="AE331" s="243"/>
      <c r="AF331" s="243"/>
      <c r="AG331" s="243"/>
      <c r="AH331" s="243"/>
      <c r="AI331" s="243"/>
      <c r="AJ331" s="243"/>
      <c r="AK331" s="243"/>
      <c r="AL331" s="243"/>
      <c r="AM331" s="243"/>
      <c r="AN331" s="243"/>
    </row>
    <row r="332" spans="22:40" ht="12" customHeight="1" x14ac:dyDescent="0.3">
      <c r="V332" s="59"/>
      <c r="W332" s="243"/>
      <c r="X332" s="243"/>
      <c r="Y332" s="243"/>
      <c r="Z332" s="243"/>
      <c r="AA332" s="243"/>
      <c r="AB332" s="243"/>
      <c r="AC332" s="243"/>
      <c r="AD332" s="243"/>
      <c r="AE332" s="243"/>
      <c r="AF332" s="243"/>
      <c r="AG332" s="243"/>
      <c r="AH332" s="243"/>
      <c r="AI332" s="243"/>
      <c r="AJ332" s="243"/>
      <c r="AK332" s="243"/>
      <c r="AL332" s="243"/>
      <c r="AM332" s="243"/>
      <c r="AN332" s="243"/>
    </row>
    <row r="499" spans="21:61" ht="12" customHeight="1" x14ac:dyDescent="0.3">
      <c r="U499" s="59"/>
      <c r="AO499" s="59"/>
      <c r="BI499" s="59"/>
    </row>
    <row r="500" spans="21:61" ht="12" customHeight="1" x14ac:dyDescent="0.3">
      <c r="U500" s="59"/>
      <c r="AO500" s="59"/>
      <c r="BI500" s="59"/>
    </row>
    <row r="501" spans="21:61" ht="12" customHeight="1" x14ac:dyDescent="0.3">
      <c r="U501" s="59"/>
      <c r="AO501" s="59"/>
      <c r="BI501" s="59"/>
    </row>
    <row r="502" spans="21:61" ht="12" customHeight="1" x14ac:dyDescent="0.3">
      <c r="U502" s="59"/>
      <c r="AO502" s="59"/>
      <c r="BI502" s="59"/>
    </row>
    <row r="503" spans="21:61" ht="12" customHeight="1" x14ac:dyDescent="0.3">
      <c r="U503" s="59"/>
      <c r="AO503" s="59"/>
      <c r="BI503" s="59"/>
    </row>
    <row r="504" spans="21:61" ht="12" customHeight="1" x14ac:dyDescent="0.3">
      <c r="U504" s="59"/>
      <c r="AO504" s="59"/>
      <c r="BI504" s="59"/>
    </row>
    <row r="505" spans="21:61" ht="12" customHeight="1" x14ac:dyDescent="0.3">
      <c r="U505" s="59"/>
      <c r="AO505" s="59"/>
      <c r="BI505" s="59"/>
    </row>
    <row r="506" spans="21:61" ht="12" customHeight="1" x14ac:dyDescent="0.3">
      <c r="U506" s="59"/>
      <c r="AO506" s="59"/>
      <c r="BI506" s="59"/>
    </row>
    <row r="507" spans="21:61" ht="12" customHeight="1" x14ac:dyDescent="0.3">
      <c r="U507" s="59"/>
      <c r="AO507" s="59"/>
      <c r="BI507" s="59"/>
    </row>
    <row r="508" spans="21:61" ht="12" customHeight="1" x14ac:dyDescent="0.3">
      <c r="U508" s="59"/>
      <c r="AO508" s="59"/>
      <c r="BI508" s="59"/>
    </row>
    <row r="509" spans="21:61" ht="12" customHeight="1" x14ac:dyDescent="0.3">
      <c r="U509" s="59"/>
      <c r="AO509" s="59"/>
      <c r="BI509" s="59"/>
    </row>
    <row r="510" spans="21:61" ht="12" customHeight="1" x14ac:dyDescent="0.3">
      <c r="U510" s="59"/>
      <c r="AO510" s="59"/>
      <c r="BI510" s="59"/>
    </row>
    <row r="511" spans="21:61" ht="12" customHeight="1" x14ac:dyDescent="0.3">
      <c r="U511" s="59"/>
      <c r="AO511" s="59"/>
      <c r="BI511" s="59"/>
    </row>
    <row r="512" spans="21:61" ht="12" customHeight="1" x14ac:dyDescent="0.3">
      <c r="U512" s="59"/>
      <c r="AO512" s="59"/>
      <c r="BI512" s="59"/>
    </row>
    <row r="513" spans="21:61" ht="12" customHeight="1" x14ac:dyDescent="0.3">
      <c r="U513" s="59"/>
      <c r="AO513" s="59"/>
      <c r="BI513" s="59"/>
    </row>
    <row r="514" spans="21:61" ht="12" customHeight="1" x14ac:dyDescent="0.3">
      <c r="U514" s="59"/>
      <c r="AO514" s="59"/>
      <c r="BI514" s="59"/>
    </row>
    <row r="515" spans="21:61" ht="12" customHeight="1" x14ac:dyDescent="0.3">
      <c r="U515" s="59"/>
      <c r="AO515" s="59"/>
      <c r="BI515" s="59"/>
    </row>
    <row r="516" spans="21:61" ht="12" customHeight="1" x14ac:dyDescent="0.3">
      <c r="U516" s="59"/>
      <c r="AO516" s="59"/>
      <c r="BI516" s="59"/>
    </row>
    <row r="517" spans="21:61" ht="12" customHeight="1" x14ac:dyDescent="0.3">
      <c r="U517" s="59"/>
      <c r="AO517" s="59"/>
      <c r="BI517" s="59"/>
    </row>
    <row r="518" spans="21:61" ht="12" customHeight="1" x14ac:dyDescent="0.3">
      <c r="U518" s="59"/>
      <c r="AO518" s="59"/>
      <c r="BI518" s="59"/>
    </row>
    <row r="519" spans="21:61" ht="12" customHeight="1" x14ac:dyDescent="0.3">
      <c r="U519" s="59"/>
      <c r="AO519" s="59"/>
      <c r="BI519" s="59"/>
    </row>
    <row r="520" spans="21:61" ht="12" customHeight="1" x14ac:dyDescent="0.3">
      <c r="U520" s="59"/>
      <c r="AO520" s="59"/>
      <c r="BI520" s="59"/>
    </row>
    <row r="521" spans="21:61" ht="12" customHeight="1" x14ac:dyDescent="0.3">
      <c r="U521" s="59"/>
      <c r="AO521" s="59"/>
      <c r="BI521" s="59"/>
    </row>
    <row r="522" spans="21:61" ht="12" customHeight="1" x14ac:dyDescent="0.3">
      <c r="U522" s="59"/>
      <c r="AO522" s="59"/>
      <c r="BI522" s="59"/>
    </row>
    <row r="523" spans="21:61" ht="12" customHeight="1" x14ac:dyDescent="0.3">
      <c r="U523" s="59"/>
      <c r="AO523" s="59"/>
      <c r="BI523" s="59"/>
    </row>
    <row r="524" spans="21:61" ht="12" customHeight="1" x14ac:dyDescent="0.3">
      <c r="U524" s="59"/>
      <c r="AO524" s="59"/>
      <c r="BI524" s="59"/>
    </row>
    <row r="525" spans="21:61" ht="12" customHeight="1" x14ac:dyDescent="0.3">
      <c r="U525" s="59"/>
      <c r="AO525" s="59"/>
      <c r="BI525" s="59"/>
    </row>
    <row r="526" spans="21:61" ht="12" customHeight="1" x14ac:dyDescent="0.3">
      <c r="U526" s="59"/>
      <c r="AO526" s="59"/>
      <c r="BI526" s="59"/>
    </row>
    <row r="527" spans="21:61" ht="12" customHeight="1" x14ac:dyDescent="0.3">
      <c r="U527" s="59"/>
      <c r="AO527" s="59"/>
      <c r="BI527" s="59"/>
    </row>
    <row r="528" spans="21:61" ht="12" customHeight="1" x14ac:dyDescent="0.3">
      <c r="U528" s="59"/>
      <c r="AO528" s="59"/>
      <c r="BI528" s="59"/>
    </row>
    <row r="529" spans="21:61" ht="12" customHeight="1" x14ac:dyDescent="0.3">
      <c r="U529" s="59"/>
      <c r="AO529" s="59"/>
      <c r="BI529" s="59"/>
    </row>
    <row r="530" spans="21:61" ht="12" customHeight="1" x14ac:dyDescent="0.3">
      <c r="U530" s="59"/>
      <c r="AO530" s="59"/>
      <c r="BI530" s="59"/>
    </row>
    <row r="531" spans="21:61" ht="12" customHeight="1" x14ac:dyDescent="0.3">
      <c r="U531" s="59"/>
      <c r="AO531" s="59"/>
      <c r="BI531" s="59"/>
    </row>
    <row r="532" spans="21:61" ht="12" customHeight="1" x14ac:dyDescent="0.3">
      <c r="U532" s="59"/>
      <c r="AO532" s="59"/>
      <c r="BI532" s="59"/>
    </row>
    <row r="533" spans="21:61" ht="12" customHeight="1" x14ac:dyDescent="0.3">
      <c r="U533" s="59"/>
      <c r="AO533" s="59"/>
      <c r="BI533" s="59"/>
    </row>
    <row r="534" spans="21:61" ht="12" customHeight="1" x14ac:dyDescent="0.3">
      <c r="U534" s="59"/>
      <c r="AO534" s="59"/>
      <c r="BI534" s="59"/>
    </row>
    <row r="535" spans="21:61" ht="12" customHeight="1" x14ac:dyDescent="0.3">
      <c r="U535" s="59"/>
      <c r="AO535" s="59"/>
      <c r="BI535" s="59"/>
    </row>
    <row r="536" spans="21:61" ht="12" customHeight="1" x14ac:dyDescent="0.3">
      <c r="U536" s="59"/>
      <c r="AO536" s="59"/>
      <c r="BI536" s="59"/>
    </row>
    <row r="537" spans="21:61" ht="12" customHeight="1" x14ac:dyDescent="0.3">
      <c r="U537" s="59"/>
      <c r="AO537" s="59"/>
      <c r="BI537" s="59"/>
    </row>
    <row r="538" spans="21:61" ht="12" customHeight="1" x14ac:dyDescent="0.3">
      <c r="U538" s="59"/>
      <c r="AO538" s="59"/>
      <c r="BI538" s="59"/>
    </row>
    <row r="539" spans="21:61" ht="12" customHeight="1" x14ac:dyDescent="0.3">
      <c r="U539" s="59"/>
      <c r="AO539" s="59"/>
      <c r="BI539" s="59"/>
    </row>
    <row r="540" spans="21:61" ht="12" customHeight="1" x14ac:dyDescent="0.3">
      <c r="U540" s="59"/>
      <c r="AO540" s="59"/>
      <c r="BI540" s="59"/>
    </row>
    <row r="541" spans="21:61" ht="12" customHeight="1" x14ac:dyDescent="0.3">
      <c r="U541" s="59"/>
      <c r="AO541" s="59"/>
      <c r="BI541" s="59"/>
    </row>
    <row r="542" spans="21:61" ht="12" customHeight="1" x14ac:dyDescent="0.3">
      <c r="U542" s="59"/>
      <c r="AO542" s="59"/>
      <c r="BI542" s="59"/>
    </row>
    <row r="543" spans="21:61" ht="12" customHeight="1" x14ac:dyDescent="0.3">
      <c r="U543" s="59"/>
      <c r="AO543" s="59"/>
      <c r="BI543" s="59"/>
    </row>
    <row r="544" spans="21:61" ht="12" customHeight="1" x14ac:dyDescent="0.3">
      <c r="U544" s="59"/>
      <c r="AO544" s="59"/>
      <c r="BI544" s="59"/>
    </row>
    <row r="545" spans="21:61" ht="12" customHeight="1" x14ac:dyDescent="0.3">
      <c r="U545" s="59"/>
      <c r="AO545" s="59"/>
      <c r="BI545" s="59"/>
    </row>
    <row r="546" spans="21:61" ht="12" customHeight="1" x14ac:dyDescent="0.3">
      <c r="U546" s="59"/>
      <c r="AO546" s="59"/>
      <c r="BI546" s="59"/>
    </row>
    <row r="547" spans="21:61" ht="12" customHeight="1" x14ac:dyDescent="0.3">
      <c r="U547" s="59"/>
      <c r="AO547" s="59"/>
      <c r="BI547" s="59"/>
    </row>
    <row r="548" spans="21:61" ht="12" customHeight="1" x14ac:dyDescent="0.3">
      <c r="U548" s="59"/>
      <c r="AO548" s="59"/>
      <c r="BI548" s="59"/>
    </row>
    <row r="549" spans="21:61" ht="12" customHeight="1" x14ac:dyDescent="0.3">
      <c r="U549" s="59"/>
      <c r="AO549" s="59"/>
      <c r="BI549" s="59"/>
    </row>
    <row r="550" spans="21:61" ht="12" customHeight="1" x14ac:dyDescent="0.3">
      <c r="U550" s="59"/>
      <c r="AO550" s="59"/>
      <c r="BI550" s="59"/>
    </row>
    <row r="551" spans="21:61" ht="12" customHeight="1" x14ac:dyDescent="0.3">
      <c r="U551" s="59"/>
      <c r="AO551" s="59"/>
      <c r="BI551" s="59"/>
    </row>
    <row r="552" spans="21:61" ht="12" customHeight="1" x14ac:dyDescent="0.3">
      <c r="U552" s="59"/>
      <c r="AO552" s="59"/>
      <c r="BI552" s="59"/>
    </row>
    <row r="553" spans="21:61" ht="12" customHeight="1" x14ac:dyDescent="0.3">
      <c r="U553" s="59"/>
      <c r="AO553" s="59"/>
      <c r="BI553" s="59"/>
    </row>
    <row r="554" spans="21:61" ht="12" customHeight="1" x14ac:dyDescent="0.3">
      <c r="U554" s="59"/>
      <c r="AO554" s="59"/>
      <c r="BI554" s="59"/>
    </row>
    <row r="555" spans="21:61" ht="12" customHeight="1" x14ac:dyDescent="0.3">
      <c r="U555" s="59"/>
      <c r="AO555" s="59"/>
      <c r="BI555" s="59"/>
    </row>
    <row r="556" spans="21:61" ht="12" customHeight="1" x14ac:dyDescent="0.3">
      <c r="U556" s="59"/>
      <c r="AO556" s="59"/>
      <c r="BI556" s="59"/>
    </row>
    <row r="557" spans="21:61" ht="12" customHeight="1" x14ac:dyDescent="0.3">
      <c r="U557" s="59"/>
      <c r="AO557" s="59"/>
      <c r="BI557" s="59"/>
    </row>
    <row r="558" spans="21:61" ht="12" customHeight="1" x14ac:dyDescent="0.3">
      <c r="U558" s="59"/>
      <c r="AO558" s="59"/>
      <c r="BI558" s="59"/>
    </row>
    <row r="559" spans="21:61" ht="12" customHeight="1" x14ac:dyDescent="0.3">
      <c r="U559" s="59"/>
      <c r="AO559" s="59"/>
      <c r="BI559" s="59"/>
    </row>
    <row r="560" spans="21:61" ht="12" customHeight="1" x14ac:dyDescent="0.3">
      <c r="U560" s="59"/>
      <c r="AO560" s="59"/>
      <c r="BI560" s="59"/>
    </row>
    <row r="561" spans="21:61" ht="12" customHeight="1" x14ac:dyDescent="0.3">
      <c r="U561" s="59"/>
      <c r="AO561" s="59"/>
      <c r="BI561" s="59"/>
    </row>
    <row r="562" spans="21:61" ht="12" customHeight="1" x14ac:dyDescent="0.3">
      <c r="U562" s="59"/>
      <c r="AO562" s="59"/>
      <c r="BI562" s="59"/>
    </row>
    <row r="563" spans="21:61" ht="12" customHeight="1" x14ac:dyDescent="0.3">
      <c r="U563" s="59"/>
      <c r="AO563" s="59"/>
      <c r="BI563" s="59"/>
    </row>
    <row r="564" spans="21:61" ht="12" customHeight="1" x14ac:dyDescent="0.3">
      <c r="U564" s="59"/>
      <c r="AO564" s="59"/>
      <c r="BI564" s="59"/>
    </row>
    <row r="565" spans="21:61" ht="12" customHeight="1" x14ac:dyDescent="0.3">
      <c r="U565" s="59"/>
      <c r="AO565" s="59"/>
      <c r="BI565" s="59"/>
    </row>
    <row r="566" spans="21:61" ht="12" customHeight="1" x14ac:dyDescent="0.3">
      <c r="U566" s="59"/>
      <c r="AO566" s="59"/>
      <c r="BI566" s="59"/>
    </row>
    <row r="567" spans="21:61" ht="12" customHeight="1" x14ac:dyDescent="0.3">
      <c r="U567" s="59"/>
      <c r="AO567" s="59"/>
      <c r="BI567" s="59"/>
    </row>
    <row r="568" spans="21:61" ht="12" customHeight="1" x14ac:dyDescent="0.3">
      <c r="U568" s="59"/>
      <c r="AO568" s="59"/>
      <c r="BI568" s="59"/>
    </row>
    <row r="569" spans="21:61" ht="12" customHeight="1" x14ac:dyDescent="0.3">
      <c r="U569" s="59"/>
      <c r="AO569" s="59"/>
      <c r="BI569" s="59"/>
    </row>
    <row r="570" spans="21:61" ht="12" customHeight="1" x14ac:dyDescent="0.3">
      <c r="U570" s="59"/>
      <c r="AO570" s="59"/>
      <c r="BI570" s="59"/>
    </row>
    <row r="571" spans="21:61" ht="12" customHeight="1" x14ac:dyDescent="0.3">
      <c r="U571" s="59"/>
      <c r="AO571" s="59"/>
      <c r="BI571" s="59"/>
    </row>
    <row r="572" spans="21:61" ht="12" customHeight="1" x14ac:dyDescent="0.3">
      <c r="U572" s="59"/>
      <c r="AO572" s="59"/>
      <c r="BI572" s="59"/>
    </row>
    <row r="573" spans="21:61" ht="12" customHeight="1" x14ac:dyDescent="0.3">
      <c r="U573" s="59"/>
      <c r="AO573" s="59"/>
      <c r="BI573" s="59"/>
    </row>
    <row r="574" spans="21:61" ht="12" customHeight="1" x14ac:dyDescent="0.3">
      <c r="U574" s="59"/>
      <c r="AO574" s="59"/>
      <c r="BI574" s="59"/>
    </row>
    <row r="575" spans="21:61" ht="12" customHeight="1" x14ac:dyDescent="0.3">
      <c r="U575" s="59"/>
      <c r="AO575" s="59"/>
      <c r="BI575" s="59"/>
    </row>
    <row r="576" spans="21:61" ht="12" customHeight="1" x14ac:dyDescent="0.3">
      <c r="U576" s="59"/>
      <c r="AO576" s="59"/>
      <c r="BI576" s="59"/>
    </row>
    <row r="577" spans="21:61" ht="12" customHeight="1" x14ac:dyDescent="0.3">
      <c r="U577" s="59"/>
      <c r="AO577" s="59"/>
      <c r="BI577" s="59"/>
    </row>
    <row r="578" spans="21:61" ht="12" customHeight="1" x14ac:dyDescent="0.3">
      <c r="U578" s="59"/>
      <c r="AO578" s="59"/>
      <c r="BI578" s="59"/>
    </row>
    <row r="579" spans="21:61" ht="12" customHeight="1" x14ac:dyDescent="0.3">
      <c r="U579" s="59"/>
      <c r="AO579" s="59"/>
      <c r="BI579" s="59"/>
    </row>
    <row r="580" spans="21:61" ht="12" customHeight="1" x14ac:dyDescent="0.3">
      <c r="U580" s="59"/>
      <c r="AO580" s="59"/>
      <c r="BI580" s="59"/>
    </row>
    <row r="581" spans="21:61" ht="12" customHeight="1" x14ac:dyDescent="0.3">
      <c r="U581" s="59"/>
      <c r="AO581" s="59"/>
      <c r="BI581" s="59"/>
    </row>
    <row r="582" spans="21:61" ht="12" customHeight="1" x14ac:dyDescent="0.3">
      <c r="U582" s="59"/>
      <c r="AO582" s="59"/>
      <c r="BI582" s="59"/>
    </row>
    <row r="583" spans="21:61" ht="12" customHeight="1" x14ac:dyDescent="0.3">
      <c r="U583" s="59"/>
      <c r="AO583" s="59"/>
      <c r="BI583" s="59"/>
    </row>
    <row r="584" spans="21:61" ht="12" customHeight="1" x14ac:dyDescent="0.3">
      <c r="U584" s="59"/>
      <c r="AO584" s="59"/>
      <c r="BI584" s="59"/>
    </row>
    <row r="585" spans="21:61" ht="12" customHeight="1" x14ac:dyDescent="0.3">
      <c r="U585" s="59"/>
      <c r="AO585" s="59"/>
      <c r="BI585" s="59"/>
    </row>
    <row r="586" spans="21:61" ht="12" customHeight="1" x14ac:dyDescent="0.3">
      <c r="U586" s="59"/>
      <c r="AO586" s="59"/>
      <c r="BI586" s="59"/>
    </row>
    <row r="587" spans="21:61" ht="12" customHeight="1" x14ac:dyDescent="0.3">
      <c r="U587" s="59"/>
      <c r="AO587" s="59"/>
      <c r="BI587" s="59"/>
    </row>
    <row r="588" spans="21:61" ht="12" customHeight="1" x14ac:dyDescent="0.3">
      <c r="U588" s="59"/>
      <c r="AO588" s="59"/>
      <c r="BI588" s="59"/>
    </row>
    <row r="589" spans="21:61" ht="12" customHeight="1" x14ac:dyDescent="0.3">
      <c r="U589" s="59"/>
      <c r="AO589" s="59"/>
      <c r="BI589" s="59"/>
    </row>
    <row r="590" spans="21:61" ht="12" customHeight="1" x14ac:dyDescent="0.3">
      <c r="U590" s="59"/>
      <c r="AO590" s="59"/>
      <c r="BI590" s="59"/>
    </row>
    <row r="591" spans="21:61" ht="12" customHeight="1" x14ac:dyDescent="0.3">
      <c r="U591" s="59"/>
      <c r="AO591" s="59"/>
      <c r="BI591" s="59"/>
    </row>
    <row r="592" spans="21:61" ht="12" customHeight="1" x14ac:dyDescent="0.3">
      <c r="U592" s="59"/>
      <c r="AO592" s="59"/>
      <c r="BI592" s="59"/>
    </row>
    <row r="593" spans="21:61" ht="12" customHeight="1" x14ac:dyDescent="0.3">
      <c r="U593" s="59"/>
      <c r="AO593" s="59"/>
      <c r="BI593" s="59"/>
    </row>
    <row r="594" spans="21:61" ht="12" customHeight="1" x14ac:dyDescent="0.3">
      <c r="U594" s="59"/>
      <c r="AO594" s="59"/>
      <c r="BI594" s="59"/>
    </row>
    <row r="595" spans="21:61" ht="12" customHeight="1" x14ac:dyDescent="0.3">
      <c r="U595" s="59"/>
      <c r="AO595" s="59"/>
      <c r="BI595" s="59"/>
    </row>
    <row r="596" spans="21:61" ht="12" customHeight="1" x14ac:dyDescent="0.3">
      <c r="U596" s="59"/>
      <c r="AO596" s="59"/>
      <c r="BI596" s="59"/>
    </row>
    <row r="597" spans="21:61" ht="12" customHeight="1" x14ac:dyDescent="0.3">
      <c r="U597" s="59"/>
      <c r="AO597" s="59"/>
      <c r="BI597" s="59"/>
    </row>
    <row r="598" spans="21:61" ht="12" customHeight="1" x14ac:dyDescent="0.3">
      <c r="U598" s="59"/>
      <c r="AO598" s="59"/>
      <c r="BI598" s="59"/>
    </row>
    <row r="599" spans="21:61" ht="12" customHeight="1" x14ac:dyDescent="0.3">
      <c r="U599" s="59"/>
      <c r="AO599" s="59"/>
      <c r="BI599" s="59"/>
    </row>
    <row r="600" spans="21:61" ht="12" customHeight="1" x14ac:dyDescent="0.3">
      <c r="U600" s="59"/>
      <c r="AO600" s="59"/>
      <c r="BI600" s="59"/>
    </row>
    <row r="601" spans="21:61" ht="12" customHeight="1" x14ac:dyDescent="0.3">
      <c r="U601" s="59"/>
      <c r="AO601" s="59"/>
      <c r="BI601" s="59"/>
    </row>
    <row r="602" spans="21:61" ht="12" customHeight="1" x14ac:dyDescent="0.3">
      <c r="U602" s="59"/>
      <c r="AO602" s="59"/>
      <c r="BI602" s="59"/>
    </row>
    <row r="603" spans="21:61" ht="12" customHeight="1" x14ac:dyDescent="0.3">
      <c r="U603" s="59"/>
      <c r="AO603" s="59"/>
      <c r="BI603" s="59"/>
    </row>
    <row r="604" spans="21:61" ht="12" customHeight="1" x14ac:dyDescent="0.3">
      <c r="U604" s="59"/>
      <c r="AO604" s="59"/>
      <c r="BI604" s="59"/>
    </row>
    <row r="605" spans="21:61" ht="12" customHeight="1" x14ac:dyDescent="0.3">
      <c r="U605" s="59"/>
      <c r="AO605" s="59"/>
      <c r="BI605" s="59"/>
    </row>
    <row r="606" spans="21:61" ht="12" customHeight="1" x14ac:dyDescent="0.3">
      <c r="U606" s="59"/>
      <c r="AO606" s="59"/>
      <c r="BI606" s="59"/>
    </row>
    <row r="607" spans="21:61" ht="12" customHeight="1" x14ac:dyDescent="0.3">
      <c r="U607" s="59"/>
      <c r="AO607" s="59"/>
      <c r="BI607" s="59"/>
    </row>
    <row r="608" spans="21:61" ht="12" customHeight="1" x14ac:dyDescent="0.3">
      <c r="U608" s="59"/>
      <c r="AO608" s="59"/>
      <c r="BI608" s="59"/>
    </row>
    <row r="609" spans="21:61" ht="12" customHeight="1" x14ac:dyDescent="0.3">
      <c r="U609" s="59"/>
      <c r="AO609" s="59"/>
      <c r="BI609" s="59"/>
    </row>
    <row r="610" spans="21:61" ht="12" customHeight="1" x14ac:dyDescent="0.3">
      <c r="U610" s="59"/>
      <c r="AO610" s="59"/>
      <c r="BI610" s="59"/>
    </row>
    <row r="611" spans="21:61" ht="12" customHeight="1" x14ac:dyDescent="0.3">
      <c r="U611" s="59"/>
      <c r="AO611" s="59"/>
      <c r="BI611" s="59"/>
    </row>
    <row r="612" spans="21:61" ht="12" customHeight="1" x14ac:dyDescent="0.3">
      <c r="U612" s="59"/>
      <c r="AO612" s="59"/>
      <c r="BI612" s="59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4CA735-58AD-4A91-9C8A-BE372144C576}">
  <dimension ref="A1:CB443"/>
  <sheetViews>
    <sheetView topLeftCell="AM136" workbookViewId="0">
      <selection activeCell="AI55" sqref="AI55"/>
    </sheetView>
  </sheetViews>
  <sheetFormatPr defaultRowHeight="12" customHeight="1" x14ac:dyDescent="0.3"/>
  <cols>
    <col min="1" max="1" width="3.44140625" style="2" customWidth="1"/>
    <col min="2" max="2" width="5.6640625" style="8" customWidth="1"/>
    <col min="3" max="7" width="4.88671875" style="6" bestFit="1" customWidth="1"/>
    <col min="8" max="9" width="4.44140625" style="6" bestFit="1" customWidth="1"/>
    <col min="10" max="10" width="4.88671875" style="6" bestFit="1" customWidth="1"/>
    <col min="11" max="11" width="4.44140625" style="6" bestFit="1" customWidth="1"/>
    <col min="12" max="12" width="4.88671875" style="6" bestFit="1" customWidth="1"/>
    <col min="13" max="13" width="4.44140625" style="6" bestFit="1" customWidth="1"/>
    <col min="14" max="14" width="4.88671875" style="6" bestFit="1" customWidth="1"/>
    <col min="15" max="15" width="4.44140625" style="6" bestFit="1" customWidth="1"/>
    <col min="16" max="16" width="4.88671875" style="6" bestFit="1" customWidth="1"/>
    <col min="17" max="19" width="4.44140625" style="6" bestFit="1" customWidth="1"/>
    <col min="20" max="20" width="4.44140625" style="9" bestFit="1" customWidth="1"/>
    <col min="21" max="21" width="4.33203125" style="9" customWidth="1"/>
    <col min="22" max="22" width="4.88671875" style="110" customWidth="1"/>
    <col min="23" max="23" width="4.88671875" style="255" bestFit="1" customWidth="1"/>
    <col min="24" max="39" width="4.88671875" style="256" bestFit="1" customWidth="1"/>
    <col min="40" max="40" width="4.44140625" style="256" bestFit="1" customWidth="1"/>
    <col min="41" max="41" width="4.33203125" style="9" customWidth="1"/>
    <col min="42" max="42" width="5.109375" style="110" customWidth="1"/>
    <col min="43" max="60" width="4.88671875" style="9" bestFit="1" customWidth="1"/>
    <col min="61" max="61" width="4.33203125" style="9" customWidth="1"/>
    <col min="62" max="62" width="5.44140625" customWidth="1"/>
    <col min="63" max="80" width="4.88671875" bestFit="1" customWidth="1"/>
  </cols>
  <sheetData>
    <row r="1" spans="2:80" ht="14.4" x14ac:dyDescent="0.3">
      <c r="B1" s="49" t="s">
        <v>274</v>
      </c>
      <c r="V1" s="109"/>
      <c r="AN1" s="257"/>
      <c r="AP1" s="109"/>
    </row>
    <row r="2" spans="2:80" s="85" customFormat="1" ht="12" customHeight="1" x14ac:dyDescent="0.3">
      <c r="B2" s="80"/>
      <c r="C2" s="81"/>
      <c r="D2" s="81"/>
      <c r="E2" s="81"/>
      <c r="F2" s="81"/>
      <c r="G2" s="81"/>
      <c r="H2" s="81"/>
      <c r="I2" s="81"/>
      <c r="J2" s="81"/>
      <c r="K2" s="81"/>
      <c r="L2" s="82"/>
      <c r="M2" s="82"/>
      <c r="N2" s="82"/>
      <c r="O2" s="82"/>
      <c r="P2" s="82"/>
      <c r="Q2" s="82"/>
      <c r="R2" s="82"/>
      <c r="S2" s="82"/>
      <c r="T2" s="83"/>
      <c r="U2" s="83"/>
      <c r="V2" s="111"/>
      <c r="W2" s="258"/>
      <c r="X2" s="259"/>
      <c r="Y2" s="259"/>
      <c r="Z2" s="259"/>
      <c r="AA2" s="259"/>
      <c r="AB2" s="259"/>
      <c r="AC2" s="259"/>
      <c r="AD2" s="259"/>
      <c r="AE2" s="259"/>
      <c r="AF2" s="259"/>
      <c r="AG2" s="259"/>
      <c r="AH2" s="259"/>
      <c r="AI2" s="259"/>
      <c r="AJ2" s="259"/>
      <c r="AK2" s="259"/>
      <c r="AL2" s="259"/>
      <c r="AM2" s="259"/>
      <c r="AN2" s="260"/>
      <c r="AO2" s="83"/>
      <c r="AP2" s="111"/>
      <c r="AQ2" s="83"/>
      <c r="AR2" s="83"/>
      <c r="AS2" s="83"/>
      <c r="AT2" s="83"/>
      <c r="AU2" s="83"/>
      <c r="AV2" s="83"/>
      <c r="AW2" s="83"/>
      <c r="AX2" s="83"/>
      <c r="AY2" s="83"/>
      <c r="AZ2" s="83"/>
      <c r="BA2" s="83"/>
      <c r="BB2" s="83"/>
      <c r="BC2" s="83"/>
      <c r="BD2" s="83"/>
      <c r="BE2" s="83"/>
      <c r="BF2" s="83"/>
      <c r="BG2" s="83"/>
      <c r="BH2" s="83"/>
      <c r="BI2" s="83"/>
    </row>
    <row r="3" spans="2:80" s="85" customFormat="1" ht="12" customHeight="1" x14ac:dyDescent="0.3">
      <c r="B3" s="92" t="s">
        <v>124</v>
      </c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  <c r="S3" s="81"/>
      <c r="T3" s="13"/>
      <c r="U3" s="81"/>
      <c r="V3" s="114" t="s">
        <v>125</v>
      </c>
      <c r="W3" s="261"/>
      <c r="X3" s="261"/>
      <c r="Y3" s="261"/>
      <c r="Z3" s="261"/>
      <c r="AA3" s="261"/>
      <c r="AB3" s="261"/>
      <c r="AC3" s="261"/>
      <c r="AD3" s="261"/>
      <c r="AE3" s="261"/>
      <c r="AF3" s="261"/>
      <c r="AG3" s="261"/>
      <c r="AH3" s="261"/>
      <c r="AI3" s="261"/>
      <c r="AJ3" s="261"/>
      <c r="AK3" s="261"/>
      <c r="AL3" s="261"/>
      <c r="AM3" s="341"/>
      <c r="AN3" s="341"/>
      <c r="AO3" s="81"/>
      <c r="AP3" s="114" t="s">
        <v>469</v>
      </c>
      <c r="AQ3" s="86"/>
      <c r="AR3" s="86"/>
      <c r="AS3" s="86"/>
      <c r="AT3" s="86"/>
      <c r="AU3" s="86"/>
      <c r="AV3" s="86"/>
      <c r="AW3" s="86"/>
      <c r="AX3" s="86"/>
      <c r="AY3" s="86"/>
      <c r="AZ3" s="86"/>
      <c r="BA3" s="86"/>
      <c r="BB3" s="86"/>
      <c r="BC3" s="86"/>
      <c r="BD3" s="86"/>
      <c r="BE3" s="86"/>
      <c r="BF3" s="86"/>
      <c r="BG3" s="13"/>
      <c r="BH3" s="13"/>
      <c r="BI3" s="81"/>
      <c r="BJ3" s="114" t="s">
        <v>470</v>
      </c>
      <c r="BK3" s="86"/>
      <c r="BL3" s="86"/>
      <c r="BM3" s="86"/>
      <c r="BN3" s="86"/>
      <c r="BO3" s="86"/>
      <c r="BP3" s="86"/>
      <c r="BQ3" s="86"/>
      <c r="BR3" s="86"/>
      <c r="BS3" s="86"/>
      <c r="BT3" s="86"/>
      <c r="BU3" s="86"/>
      <c r="BV3" s="86"/>
      <c r="BW3" s="86"/>
      <c r="BX3" s="86"/>
      <c r="BY3" s="86"/>
      <c r="BZ3" s="86"/>
      <c r="CA3" s="61"/>
      <c r="CB3" s="61"/>
    </row>
    <row r="4" spans="2:80" s="85" customFormat="1" ht="12" customHeight="1" x14ac:dyDescent="0.3">
      <c r="B4" s="98"/>
      <c r="C4" s="99">
        <v>1999</v>
      </c>
      <c r="D4" s="99">
        <v>2000</v>
      </c>
      <c r="E4" s="99">
        <v>2001</v>
      </c>
      <c r="F4" s="99">
        <v>2002</v>
      </c>
      <c r="G4" s="99">
        <v>2003</v>
      </c>
      <c r="H4" s="99">
        <v>2004</v>
      </c>
      <c r="I4" s="99">
        <v>2005</v>
      </c>
      <c r="J4" s="99">
        <v>2006</v>
      </c>
      <c r="K4" s="99">
        <v>2007</v>
      </c>
      <c r="L4" s="99">
        <v>2008</v>
      </c>
      <c r="M4" s="99">
        <v>2009</v>
      </c>
      <c r="N4" s="99">
        <v>2010</v>
      </c>
      <c r="O4" s="99">
        <v>2011</v>
      </c>
      <c r="P4" s="99">
        <v>2012</v>
      </c>
      <c r="Q4" s="99">
        <v>2013</v>
      </c>
      <c r="R4" s="99">
        <v>2014</v>
      </c>
      <c r="S4" s="99">
        <v>2015</v>
      </c>
      <c r="T4" s="99">
        <v>2016</v>
      </c>
      <c r="U4" s="87"/>
      <c r="V4" s="98"/>
      <c r="W4" s="99">
        <v>1999</v>
      </c>
      <c r="X4" s="99">
        <v>2000</v>
      </c>
      <c r="Y4" s="99">
        <v>2001</v>
      </c>
      <c r="Z4" s="99">
        <v>2002</v>
      </c>
      <c r="AA4" s="99">
        <v>2003</v>
      </c>
      <c r="AB4" s="99">
        <v>2004</v>
      </c>
      <c r="AC4" s="99">
        <v>2005</v>
      </c>
      <c r="AD4" s="99">
        <v>2006</v>
      </c>
      <c r="AE4" s="99">
        <v>2007</v>
      </c>
      <c r="AF4" s="99">
        <v>2008</v>
      </c>
      <c r="AG4" s="99">
        <v>2009</v>
      </c>
      <c r="AH4" s="99">
        <v>2010</v>
      </c>
      <c r="AI4" s="99">
        <v>2011</v>
      </c>
      <c r="AJ4" s="99">
        <v>2012</v>
      </c>
      <c r="AK4" s="99">
        <v>2013</v>
      </c>
      <c r="AL4" s="99">
        <v>2014</v>
      </c>
      <c r="AM4" s="99">
        <v>2015</v>
      </c>
      <c r="AN4" s="99">
        <v>2016</v>
      </c>
      <c r="AO4" s="87"/>
      <c r="AP4" s="98"/>
      <c r="AQ4" s="99">
        <v>1999</v>
      </c>
      <c r="AR4" s="99">
        <v>2000</v>
      </c>
      <c r="AS4" s="99">
        <v>2001</v>
      </c>
      <c r="AT4" s="99">
        <v>2002</v>
      </c>
      <c r="AU4" s="99">
        <v>2003</v>
      </c>
      <c r="AV4" s="99">
        <v>2004</v>
      </c>
      <c r="AW4" s="99">
        <v>2005</v>
      </c>
      <c r="AX4" s="99">
        <v>2006</v>
      </c>
      <c r="AY4" s="99">
        <v>2007</v>
      </c>
      <c r="AZ4" s="99">
        <v>2008</v>
      </c>
      <c r="BA4" s="99">
        <v>2009</v>
      </c>
      <c r="BB4" s="99">
        <v>2010</v>
      </c>
      <c r="BC4" s="99">
        <v>2011</v>
      </c>
      <c r="BD4" s="99">
        <v>2012</v>
      </c>
      <c r="BE4" s="99">
        <v>2013</v>
      </c>
      <c r="BF4" s="99">
        <v>2014</v>
      </c>
      <c r="BG4" s="99">
        <v>2015</v>
      </c>
      <c r="BH4" s="99">
        <v>2016</v>
      </c>
      <c r="BI4" s="87"/>
      <c r="BJ4" s="98"/>
      <c r="BK4" s="99">
        <v>1999</v>
      </c>
      <c r="BL4" s="99">
        <v>2000</v>
      </c>
      <c r="BM4" s="99">
        <v>2001</v>
      </c>
      <c r="BN4" s="99">
        <v>2002</v>
      </c>
      <c r="BO4" s="99">
        <v>2003</v>
      </c>
      <c r="BP4" s="99">
        <v>2004</v>
      </c>
      <c r="BQ4" s="99">
        <v>2005</v>
      </c>
      <c r="BR4" s="99">
        <v>2006</v>
      </c>
      <c r="BS4" s="99">
        <v>2007</v>
      </c>
      <c r="BT4" s="99">
        <v>2008</v>
      </c>
      <c r="BU4" s="99">
        <v>2009</v>
      </c>
      <c r="BV4" s="99">
        <v>2010</v>
      </c>
      <c r="BW4" s="99">
        <v>2011</v>
      </c>
      <c r="BX4" s="99">
        <v>2012</v>
      </c>
      <c r="BY4" s="99">
        <v>2013</v>
      </c>
      <c r="BZ4" s="99">
        <v>2014</v>
      </c>
      <c r="CA4" s="99">
        <v>2015</v>
      </c>
      <c r="CB4" s="99">
        <v>2016</v>
      </c>
    </row>
    <row r="5" spans="2:80" s="85" customFormat="1" ht="12" customHeight="1" x14ac:dyDescent="0.3">
      <c r="B5" s="252" t="s">
        <v>109</v>
      </c>
      <c r="U5" s="84"/>
      <c r="V5" s="252" t="s">
        <v>109</v>
      </c>
      <c r="W5" s="253"/>
      <c r="X5" s="253"/>
      <c r="Y5" s="253"/>
      <c r="Z5" s="253"/>
      <c r="AA5" s="253"/>
      <c r="AB5" s="253"/>
      <c r="AC5" s="253"/>
      <c r="AD5" s="253"/>
      <c r="AE5" s="253"/>
      <c r="AF5" s="253"/>
      <c r="AG5" s="253"/>
      <c r="AH5" s="253"/>
      <c r="AI5" s="253"/>
      <c r="AJ5" s="253"/>
      <c r="AK5" s="253"/>
      <c r="AL5" s="253"/>
      <c r="AM5" s="253"/>
      <c r="AN5" s="253"/>
      <c r="AO5" s="84"/>
      <c r="AP5" s="252" t="s">
        <v>109</v>
      </c>
      <c r="AQ5" s="253"/>
      <c r="AR5" s="253"/>
      <c r="AS5" s="253"/>
      <c r="AT5" s="253"/>
      <c r="AU5" s="253"/>
      <c r="AV5" s="253"/>
      <c r="AW5" s="253"/>
      <c r="AX5" s="253"/>
      <c r="AY5" s="253"/>
      <c r="AZ5" s="253"/>
      <c r="BA5" s="253"/>
      <c r="BB5" s="253"/>
      <c r="BC5" s="253"/>
      <c r="BD5" s="253"/>
      <c r="BE5" s="253"/>
      <c r="BF5" s="253"/>
      <c r="BG5" s="253"/>
      <c r="BH5" s="253"/>
      <c r="BI5" s="84"/>
      <c r="BJ5" s="252" t="s">
        <v>109</v>
      </c>
      <c r="BK5" s="253"/>
      <c r="BL5" s="253"/>
      <c r="BM5" s="253"/>
      <c r="BN5" s="253"/>
      <c r="BO5" s="253"/>
      <c r="BP5" s="253"/>
      <c r="BQ5" s="253"/>
      <c r="BR5" s="253"/>
      <c r="BS5" s="253"/>
      <c r="BT5" s="253"/>
      <c r="BU5" s="253"/>
      <c r="BV5" s="253"/>
      <c r="BW5" s="253"/>
      <c r="BX5" s="253"/>
      <c r="BY5" s="253"/>
      <c r="BZ5" s="253"/>
      <c r="CA5" s="253"/>
      <c r="CB5" s="253"/>
    </row>
    <row r="6" spans="2:80" s="85" customFormat="1" ht="12" customHeight="1" x14ac:dyDescent="0.3">
      <c r="B6" s="76" t="s">
        <v>0</v>
      </c>
      <c r="C6" s="100">
        <v>20.799999237060547</v>
      </c>
      <c r="D6" s="100">
        <v>20.200000762939453</v>
      </c>
      <c r="E6" s="100">
        <v>19.700000762939453</v>
      </c>
      <c r="F6" s="100">
        <v>19.200000762939453</v>
      </c>
      <c r="G6" s="100">
        <v>18.600000381469727</v>
      </c>
      <c r="H6" s="100">
        <v>17.899999618530273</v>
      </c>
      <c r="I6" s="100">
        <v>17.100000381469727</v>
      </c>
      <c r="J6" s="100">
        <v>16.399999618530273</v>
      </c>
      <c r="K6" s="100">
        <v>15.800000190734863</v>
      </c>
      <c r="L6" s="100">
        <v>15.399999618530273</v>
      </c>
      <c r="M6" s="100">
        <v>15</v>
      </c>
      <c r="N6" s="100">
        <v>14.600000381469727</v>
      </c>
      <c r="O6" s="100">
        <v>14.199999809265137</v>
      </c>
      <c r="P6" s="100">
        <v>13.800000190734863</v>
      </c>
      <c r="Q6" s="100">
        <v>13.300000190734863</v>
      </c>
      <c r="R6" s="100">
        <v>12.899999618530273</v>
      </c>
      <c r="S6" s="100">
        <v>12.5</v>
      </c>
      <c r="T6" s="101"/>
      <c r="U6" s="84"/>
      <c r="V6" s="76" t="s">
        <v>0</v>
      </c>
      <c r="W6" s="68"/>
      <c r="X6" s="68"/>
      <c r="Y6" s="68"/>
      <c r="Z6" s="68"/>
      <c r="AA6" s="68"/>
      <c r="AB6" s="68"/>
      <c r="AC6" s="68">
        <v>8.1999994814395905E-2</v>
      </c>
      <c r="AD6" s="68"/>
      <c r="AE6" s="68"/>
      <c r="AF6" s="68"/>
      <c r="AG6" s="68"/>
      <c r="AH6" s="68"/>
      <c r="AI6" s="68"/>
      <c r="AJ6" s="68"/>
      <c r="AK6" s="68"/>
      <c r="AL6" s="68"/>
      <c r="AM6" s="68"/>
      <c r="AN6" s="68"/>
      <c r="AO6" s="84"/>
      <c r="AP6" s="76" t="s">
        <v>0</v>
      </c>
      <c r="AQ6" s="68">
        <v>0.31853976845741272</v>
      </c>
      <c r="AR6" s="68">
        <v>0.36939188838005066</v>
      </c>
      <c r="AS6" s="68">
        <v>0.32528567314147949</v>
      </c>
      <c r="AT6" s="68">
        <v>0.3487524688243866</v>
      </c>
      <c r="AU6" s="68">
        <v>0.55725246667861938</v>
      </c>
      <c r="AV6" s="68">
        <v>0.59489864110946655</v>
      </c>
      <c r="AW6" s="68">
        <v>0.60608756542205811</v>
      </c>
      <c r="AX6" s="68">
        <v>0.62461715936660767</v>
      </c>
      <c r="AY6" s="68">
        <v>0.63634276390075684</v>
      </c>
      <c r="AZ6" s="68">
        <v>0.70516103506088257</v>
      </c>
      <c r="BA6" s="68">
        <v>0.68566405773162842</v>
      </c>
      <c r="BB6" s="68">
        <v>0.69794392585754395</v>
      </c>
      <c r="BC6" s="68">
        <v>0.75217211246490479</v>
      </c>
      <c r="BD6" s="68">
        <v>0.72489988803863525</v>
      </c>
      <c r="BE6" s="68">
        <v>0.71035158634185791</v>
      </c>
      <c r="BF6" s="68">
        <v>0.71608293056488037</v>
      </c>
      <c r="BG6" s="68">
        <v>0.8695533275604248</v>
      </c>
      <c r="BH6" s="68">
        <v>0.77123987674713135</v>
      </c>
      <c r="BI6" s="84"/>
      <c r="BJ6" s="76" t="s">
        <v>0</v>
      </c>
      <c r="BK6" s="68">
        <v>0.75305265188217163</v>
      </c>
      <c r="BL6" s="68">
        <v>0.73661553859710693</v>
      </c>
      <c r="BM6" s="68">
        <v>0.75545096397399902</v>
      </c>
      <c r="BN6" s="68">
        <v>0.79220789670944214</v>
      </c>
      <c r="BO6" s="68">
        <v>0.87594914436340332</v>
      </c>
      <c r="BP6" s="68">
        <v>0.8824198842048645</v>
      </c>
      <c r="BQ6" s="68">
        <v>0.89441317319869995</v>
      </c>
      <c r="BR6" s="68">
        <v>0.91024553775787354</v>
      </c>
      <c r="BS6" s="68">
        <v>0.91458475589752197</v>
      </c>
      <c r="BT6" s="68">
        <v>0.92037755250930786</v>
      </c>
      <c r="BU6" s="68">
        <v>0.93233007192611694</v>
      </c>
      <c r="BV6" s="68">
        <v>0.95497971773147583</v>
      </c>
      <c r="BW6" s="68">
        <v>0.94357389211654663</v>
      </c>
      <c r="BX6" s="68">
        <v>0.95986127853393555</v>
      </c>
      <c r="BY6" s="68">
        <v>0.92550492286682129</v>
      </c>
      <c r="BZ6" s="68">
        <v>0.9560859203338623</v>
      </c>
      <c r="CA6" s="68">
        <v>0.94757872819900513</v>
      </c>
      <c r="CB6" s="68">
        <v>0.96030133962631226</v>
      </c>
    </row>
    <row r="7" spans="2:80" s="85" customFormat="1" ht="12" customHeight="1" x14ac:dyDescent="0.3">
      <c r="B7" s="77" t="s">
        <v>94</v>
      </c>
      <c r="C7" s="102">
        <v>15.899999618530273</v>
      </c>
      <c r="D7" s="102">
        <v>15.699999809265137</v>
      </c>
      <c r="E7" s="102">
        <v>15.5</v>
      </c>
      <c r="F7" s="102">
        <v>15.5</v>
      </c>
      <c r="G7" s="102">
        <v>15.399999618530273</v>
      </c>
      <c r="H7" s="102">
        <v>15.399999618530273</v>
      </c>
      <c r="I7" s="102">
        <v>15.300000190734863</v>
      </c>
      <c r="J7" s="102">
        <v>15.100000381469727</v>
      </c>
      <c r="K7" s="102">
        <v>14.800000190734863</v>
      </c>
      <c r="L7" s="102">
        <v>14.5</v>
      </c>
      <c r="M7" s="102">
        <v>14.199999809265137</v>
      </c>
      <c r="N7" s="102">
        <v>13.899999618530273</v>
      </c>
      <c r="O7" s="102">
        <v>13.5</v>
      </c>
      <c r="P7" s="102">
        <v>13.199999809265137</v>
      </c>
      <c r="Q7" s="102">
        <v>12.800000190734863</v>
      </c>
      <c r="R7" s="102">
        <v>12.399999618530273</v>
      </c>
      <c r="S7" s="102">
        <v>12.100000381469727</v>
      </c>
      <c r="T7" s="103"/>
      <c r="U7" s="84"/>
      <c r="V7" s="77" t="s">
        <v>92</v>
      </c>
      <c r="W7" s="69"/>
      <c r="X7" s="69"/>
      <c r="Y7" s="69"/>
      <c r="Z7" s="69"/>
      <c r="AA7" s="69"/>
      <c r="AB7" s="69"/>
      <c r="AC7" s="69"/>
      <c r="AD7" s="69"/>
      <c r="AE7" s="69"/>
      <c r="AF7" s="69"/>
      <c r="AG7" s="69"/>
      <c r="AH7" s="69"/>
      <c r="AI7" s="69"/>
      <c r="AJ7" s="69">
        <v>7.6999999582767487E-2</v>
      </c>
      <c r="AK7" s="69"/>
      <c r="AL7" s="69"/>
      <c r="AM7" s="69"/>
      <c r="AN7" s="69"/>
      <c r="AO7" s="84"/>
      <c r="AP7" s="77" t="s">
        <v>1</v>
      </c>
      <c r="AQ7" s="69"/>
      <c r="AR7" s="69"/>
      <c r="AS7" s="69"/>
      <c r="AT7" s="69"/>
      <c r="AU7" s="69"/>
      <c r="AV7" s="69"/>
      <c r="AW7" s="69"/>
      <c r="AX7" s="69"/>
      <c r="AY7" s="69"/>
      <c r="AZ7" s="69"/>
      <c r="BA7" s="69"/>
      <c r="BB7" s="69"/>
      <c r="BC7" s="69">
        <v>0.19029033184051514</v>
      </c>
      <c r="BD7" s="69">
        <v>0.2310551255941391</v>
      </c>
      <c r="BE7" s="69">
        <v>0.25331968069076538</v>
      </c>
      <c r="BF7" s="69">
        <v>0.25381568074226379</v>
      </c>
      <c r="BG7" s="69">
        <v>0.23181633651256561</v>
      </c>
      <c r="BH7" s="69"/>
      <c r="BI7" s="84"/>
      <c r="BJ7" s="77" t="s">
        <v>91</v>
      </c>
      <c r="BK7" s="69">
        <v>0.71532458066940308</v>
      </c>
      <c r="BL7" s="69"/>
      <c r="BM7" s="69">
        <v>0.81661933660507202</v>
      </c>
      <c r="BN7" s="69">
        <v>0.63541078567504883</v>
      </c>
      <c r="BO7" s="69">
        <v>0.63920748233795166</v>
      </c>
      <c r="BP7" s="69">
        <v>0.98824554681777954</v>
      </c>
      <c r="BQ7" s="69">
        <v>0.73268455266952515</v>
      </c>
      <c r="BR7" s="69"/>
      <c r="BS7" s="69">
        <v>0.96288055181503296</v>
      </c>
      <c r="BT7" s="69"/>
      <c r="BU7" s="69"/>
      <c r="BV7" s="69"/>
      <c r="BW7" s="69"/>
      <c r="BX7" s="69"/>
      <c r="BY7" s="69"/>
      <c r="BZ7" s="69"/>
      <c r="CA7" s="69"/>
      <c r="CB7" s="69"/>
    </row>
    <row r="8" spans="2:80" s="85" customFormat="1" ht="12" customHeight="1" x14ac:dyDescent="0.3">
      <c r="B8" s="77" t="s">
        <v>92</v>
      </c>
      <c r="C8" s="102">
        <v>16</v>
      </c>
      <c r="D8" s="102">
        <v>16.299999237060547</v>
      </c>
      <c r="E8" s="102">
        <v>16.600000381469727</v>
      </c>
      <c r="F8" s="102">
        <v>16.799999237060547</v>
      </c>
      <c r="G8" s="102">
        <v>16.799999237060547</v>
      </c>
      <c r="H8" s="102">
        <v>16.700000762939453</v>
      </c>
      <c r="I8" s="102">
        <v>16.5</v>
      </c>
      <c r="J8" s="102">
        <v>16.200000762939453</v>
      </c>
      <c r="K8" s="102">
        <v>15.800000190734863</v>
      </c>
      <c r="L8" s="102">
        <v>15.399999618530273</v>
      </c>
      <c r="M8" s="102">
        <v>15.100000381469727</v>
      </c>
      <c r="N8" s="102">
        <v>14.699999809265137</v>
      </c>
      <c r="O8" s="102">
        <v>14.399999618530273</v>
      </c>
      <c r="P8" s="102">
        <v>14.100000381469727</v>
      </c>
      <c r="Q8" s="102">
        <v>13.699999809265137</v>
      </c>
      <c r="R8" s="102">
        <v>13.300000190734863</v>
      </c>
      <c r="S8" s="102">
        <v>13</v>
      </c>
      <c r="T8" s="103"/>
      <c r="U8" s="84"/>
      <c r="V8" s="77" t="s">
        <v>91</v>
      </c>
      <c r="W8" s="69"/>
      <c r="X8" s="69"/>
      <c r="Y8" s="69"/>
      <c r="Z8" s="69"/>
      <c r="AA8" s="69"/>
      <c r="AB8" s="69"/>
      <c r="AC8" s="69"/>
      <c r="AD8" s="69">
        <v>0.22200000286102295</v>
      </c>
      <c r="AE8" s="69"/>
      <c r="AF8" s="69"/>
      <c r="AG8" s="69"/>
      <c r="AH8" s="69"/>
      <c r="AI8" s="69">
        <v>0.19299998879432678</v>
      </c>
      <c r="AJ8" s="69"/>
      <c r="AK8" s="69"/>
      <c r="AL8" s="69"/>
      <c r="AM8" s="69"/>
      <c r="AN8" s="69"/>
      <c r="AO8" s="84"/>
      <c r="AP8" s="77" t="s">
        <v>2</v>
      </c>
      <c r="AQ8" s="69">
        <v>0.39141815900802612</v>
      </c>
      <c r="AR8" s="69"/>
      <c r="AS8" s="69">
        <v>0.43995791673660278</v>
      </c>
      <c r="AT8" s="69">
        <v>0.45994675159454346</v>
      </c>
      <c r="AU8" s="69">
        <v>0.47869426012039185</v>
      </c>
      <c r="AV8" s="69">
        <v>0.50575387477874756</v>
      </c>
      <c r="AW8" s="69">
        <v>0.52580678462982178</v>
      </c>
      <c r="AX8" s="69">
        <v>0.57248187065124512</v>
      </c>
      <c r="AY8" s="69">
        <v>0.59593439102172852</v>
      </c>
      <c r="AZ8" s="69">
        <v>0.63783937692642212</v>
      </c>
      <c r="BA8" s="69">
        <v>0.65309858322143555</v>
      </c>
      <c r="BB8" s="69"/>
      <c r="BC8" s="69">
        <v>0.68228620290756226</v>
      </c>
      <c r="BD8" s="69">
        <v>0.69261366128921509</v>
      </c>
      <c r="BE8" s="69">
        <v>0.73560303449630737</v>
      </c>
      <c r="BF8" s="69">
        <v>0.74178576469421387</v>
      </c>
      <c r="BG8" s="69">
        <v>0.77243942022323608</v>
      </c>
      <c r="BH8" s="69"/>
      <c r="BI8" s="84"/>
      <c r="BJ8" s="77" t="s">
        <v>1</v>
      </c>
      <c r="BK8" s="69">
        <v>0.49318516254425049</v>
      </c>
      <c r="BL8" s="69">
        <v>0.46983391046524048</v>
      </c>
      <c r="BM8" s="69">
        <v>0.52258074283599854</v>
      </c>
      <c r="BN8" s="69">
        <v>0.52949446439743042</v>
      </c>
      <c r="BO8" s="69">
        <v>0.65448242425918579</v>
      </c>
      <c r="BP8" s="69"/>
      <c r="BQ8" s="69">
        <v>0.5026131272315979</v>
      </c>
      <c r="BR8" s="69">
        <v>0.60003572702407837</v>
      </c>
      <c r="BS8" s="69">
        <v>0.60763996839523315</v>
      </c>
      <c r="BT8" s="69">
        <v>0.57899069786071777</v>
      </c>
      <c r="BU8" s="69">
        <v>0.61241644620895386</v>
      </c>
      <c r="BV8" s="69"/>
      <c r="BW8" s="69">
        <v>0.62971663475036621</v>
      </c>
      <c r="BX8" s="69">
        <v>0.67062538862228394</v>
      </c>
      <c r="BY8" s="69">
        <v>0.6980246901512146</v>
      </c>
      <c r="BZ8" s="69">
        <v>0.71561312675476074</v>
      </c>
      <c r="CA8" s="69">
        <v>0.658180832862854</v>
      </c>
      <c r="CB8" s="69"/>
    </row>
    <row r="9" spans="2:80" s="85" customFormat="1" ht="12" customHeight="1" x14ac:dyDescent="0.3">
      <c r="B9" s="77" t="s">
        <v>91</v>
      </c>
      <c r="C9" s="102">
        <v>25.799999237060547</v>
      </c>
      <c r="D9" s="102">
        <v>25</v>
      </c>
      <c r="E9" s="102">
        <v>24.200000762939453</v>
      </c>
      <c r="F9" s="102">
        <v>23.5</v>
      </c>
      <c r="G9" s="102">
        <v>22.799999237060547</v>
      </c>
      <c r="H9" s="102">
        <v>22.200000762939453</v>
      </c>
      <c r="I9" s="102">
        <v>21.700000762939453</v>
      </c>
      <c r="J9" s="102">
        <v>21.200000762939453</v>
      </c>
      <c r="K9" s="102">
        <v>20.600000381469727</v>
      </c>
      <c r="L9" s="102">
        <v>20.100000381469727</v>
      </c>
      <c r="M9" s="102">
        <v>19.5</v>
      </c>
      <c r="N9" s="102">
        <v>19</v>
      </c>
      <c r="O9" s="102">
        <v>18.5</v>
      </c>
      <c r="P9" s="102">
        <v>18</v>
      </c>
      <c r="Q9" s="102">
        <v>17.5</v>
      </c>
      <c r="R9" s="102">
        <v>17</v>
      </c>
      <c r="S9" s="102">
        <v>16.5</v>
      </c>
      <c r="T9" s="103"/>
      <c r="U9" s="84"/>
      <c r="V9" s="77" t="s">
        <v>1</v>
      </c>
      <c r="W9" s="69"/>
      <c r="X9" s="69"/>
      <c r="Y9" s="69"/>
      <c r="Z9" s="69"/>
      <c r="AA9" s="69">
        <v>0.32499998807907104</v>
      </c>
      <c r="AB9" s="69"/>
      <c r="AC9" s="69"/>
      <c r="AD9" s="69"/>
      <c r="AE9" s="69"/>
      <c r="AF9" s="69">
        <v>0.2720000147819519</v>
      </c>
      <c r="AG9" s="69"/>
      <c r="AH9" s="69"/>
      <c r="AI9" s="69"/>
      <c r="AJ9" s="69"/>
      <c r="AK9" s="69"/>
      <c r="AL9" s="69"/>
      <c r="AM9" s="69"/>
      <c r="AN9" s="69"/>
      <c r="AO9" s="84"/>
      <c r="AP9" s="77" t="s">
        <v>3</v>
      </c>
      <c r="AQ9" s="69"/>
      <c r="AR9" s="69">
        <v>0.41956612467765808</v>
      </c>
      <c r="AS9" s="69"/>
      <c r="AT9" s="69"/>
      <c r="AU9" s="69">
        <v>0.51531028747558594</v>
      </c>
      <c r="AV9" s="69"/>
      <c r="AW9" s="69"/>
      <c r="AX9" s="69">
        <v>0.63475996255874634</v>
      </c>
      <c r="AY9" s="69"/>
      <c r="AZ9" s="69"/>
      <c r="BA9" s="69">
        <v>0.67648959159851074</v>
      </c>
      <c r="BB9" s="69"/>
      <c r="BC9" s="69">
        <v>0.75653994083404541</v>
      </c>
      <c r="BD9" s="69"/>
      <c r="BE9" s="69">
        <v>0.80959075689315796</v>
      </c>
      <c r="BF9" s="69"/>
      <c r="BG9" s="69">
        <v>0.84046417474746704</v>
      </c>
      <c r="BH9" s="69"/>
      <c r="BI9" s="84"/>
      <c r="BJ9" s="77" t="s">
        <v>2</v>
      </c>
      <c r="BK9" s="69">
        <v>0.60228061676025391</v>
      </c>
      <c r="BL9" s="69"/>
      <c r="BM9" s="69">
        <v>0.65982508659362793</v>
      </c>
      <c r="BN9" s="69">
        <v>0.67399442195892334</v>
      </c>
      <c r="BO9" s="69">
        <v>0.70219361782073975</v>
      </c>
      <c r="BP9" s="69">
        <v>0.74396324157714844</v>
      </c>
      <c r="BQ9" s="69">
        <v>0.73982584476470947</v>
      </c>
      <c r="BR9" s="69">
        <v>0.77358090877532959</v>
      </c>
      <c r="BS9" s="69">
        <v>0.79958605766296387</v>
      </c>
      <c r="BT9" s="69">
        <v>0.81678599119186401</v>
      </c>
      <c r="BU9" s="69">
        <v>0.84404301643371582</v>
      </c>
      <c r="BV9" s="69"/>
      <c r="BW9" s="69">
        <v>0.86599195003509521</v>
      </c>
      <c r="BX9" s="69">
        <v>0.87046259641647339</v>
      </c>
      <c r="BY9" s="69">
        <v>0.89113914966583252</v>
      </c>
      <c r="BZ9" s="69">
        <v>0.90089154243469238</v>
      </c>
      <c r="CA9" s="69">
        <v>0.91391927003860474</v>
      </c>
      <c r="CB9" s="69"/>
    </row>
    <row r="10" spans="2:80" s="85" customFormat="1" ht="12" customHeight="1" x14ac:dyDescent="0.3">
      <c r="B10" s="77" t="s">
        <v>1</v>
      </c>
      <c r="C10" s="102">
        <v>84.400001525878906</v>
      </c>
      <c r="D10" s="102">
        <v>80.199996948242188</v>
      </c>
      <c r="E10" s="102">
        <v>76.199996948242188</v>
      </c>
      <c r="F10" s="102">
        <v>72.199996948242188</v>
      </c>
      <c r="G10" s="102">
        <v>68.5</v>
      </c>
      <c r="H10" s="102">
        <v>64.800003051757813</v>
      </c>
      <c r="I10" s="102">
        <v>61.400001525878906</v>
      </c>
      <c r="J10" s="102">
        <v>58.099998474121094</v>
      </c>
      <c r="K10" s="102">
        <v>54.900001525878906</v>
      </c>
      <c r="L10" s="102">
        <v>52</v>
      </c>
      <c r="M10" s="102">
        <v>49.299999237060547</v>
      </c>
      <c r="N10" s="102">
        <v>47</v>
      </c>
      <c r="O10" s="102">
        <v>44.900001525878906</v>
      </c>
      <c r="P10" s="102">
        <v>43.099998474121094</v>
      </c>
      <c r="Q10" s="102">
        <v>41.299999237060547</v>
      </c>
      <c r="R10" s="102">
        <v>39.799999237060547</v>
      </c>
      <c r="S10" s="102">
        <v>38.400001525878906</v>
      </c>
      <c r="T10" s="103"/>
      <c r="U10" s="84"/>
      <c r="V10" s="77" t="s">
        <v>2</v>
      </c>
      <c r="W10" s="69"/>
      <c r="X10" s="69"/>
      <c r="Y10" s="69"/>
      <c r="Z10" s="69"/>
      <c r="AA10" s="69"/>
      <c r="AB10" s="69"/>
      <c r="AC10" s="69"/>
      <c r="AD10" s="69"/>
      <c r="AE10" s="69">
        <v>7.1000002324581146E-2</v>
      </c>
      <c r="AF10" s="69"/>
      <c r="AG10" s="69"/>
      <c r="AH10" s="69"/>
      <c r="AI10" s="69"/>
      <c r="AJ10" s="69"/>
      <c r="AK10" s="69"/>
      <c r="AL10" s="69"/>
      <c r="AM10" s="69"/>
      <c r="AN10" s="69"/>
      <c r="AO10" s="84"/>
      <c r="AP10" s="77" t="s">
        <v>4</v>
      </c>
      <c r="AQ10" s="69"/>
      <c r="AR10" s="69"/>
      <c r="AS10" s="69"/>
      <c r="AT10" s="69"/>
      <c r="AU10" s="69"/>
      <c r="AV10" s="69"/>
      <c r="AW10" s="69"/>
      <c r="AX10" s="69">
        <v>0.45016986131668091</v>
      </c>
      <c r="AY10" s="69">
        <v>0.47580498456954956</v>
      </c>
      <c r="AZ10" s="69">
        <v>0.46645459532737732</v>
      </c>
      <c r="BA10" s="69">
        <v>0.41378629207611084</v>
      </c>
      <c r="BB10" s="69">
        <v>0.4438534677028656</v>
      </c>
      <c r="BC10" s="69">
        <v>0.44224342703819275</v>
      </c>
      <c r="BD10" s="69">
        <v>0.43201196193695068</v>
      </c>
      <c r="BE10" s="69">
        <v>0.50995588302612305</v>
      </c>
      <c r="BF10" s="69">
        <v>0.52806073427200317</v>
      </c>
      <c r="BG10" s="69">
        <v>0.51474446058273315</v>
      </c>
      <c r="BH10" s="69"/>
      <c r="BI10" s="84"/>
      <c r="BJ10" s="77" t="s">
        <v>3</v>
      </c>
      <c r="BK10" s="69"/>
      <c r="BL10" s="69">
        <v>0.72143059968948364</v>
      </c>
      <c r="BM10" s="69"/>
      <c r="BN10" s="69"/>
      <c r="BO10" s="69">
        <v>0.77679091691970825</v>
      </c>
      <c r="BP10" s="69"/>
      <c r="BQ10" s="69"/>
      <c r="BR10" s="69">
        <v>0.87202346324920654</v>
      </c>
      <c r="BS10" s="69"/>
      <c r="BT10" s="69"/>
      <c r="BU10" s="69">
        <v>0.9034736156463623</v>
      </c>
      <c r="BV10" s="69"/>
      <c r="BW10" s="69">
        <v>0.94307780265808105</v>
      </c>
      <c r="BX10" s="69"/>
      <c r="BY10" s="69">
        <v>0.95775294303894043</v>
      </c>
      <c r="BZ10" s="69"/>
      <c r="CA10" s="69">
        <v>0.97047162055969238</v>
      </c>
      <c r="CB10" s="69"/>
    </row>
    <row r="11" spans="2:80" s="85" customFormat="1" ht="12" customHeight="1" x14ac:dyDescent="0.3">
      <c r="B11" s="77" t="s">
        <v>2</v>
      </c>
      <c r="C11" s="102">
        <v>34.5</v>
      </c>
      <c r="D11" s="102">
        <v>32</v>
      </c>
      <c r="E11" s="102">
        <v>29.600000381469727</v>
      </c>
      <c r="F11" s="102">
        <v>27.399999618530273</v>
      </c>
      <c r="G11" s="102">
        <v>25.399999618530273</v>
      </c>
      <c r="H11" s="102">
        <v>23.600000381469727</v>
      </c>
      <c r="I11" s="102">
        <v>21.899999618530273</v>
      </c>
      <c r="J11" s="102">
        <v>20.399999618530273</v>
      </c>
      <c r="K11" s="102">
        <v>19.200000762939453</v>
      </c>
      <c r="L11" s="102">
        <v>18.100000381469727</v>
      </c>
      <c r="M11" s="102">
        <v>17.200000762939453</v>
      </c>
      <c r="N11" s="102">
        <v>16.600000381469727</v>
      </c>
      <c r="O11" s="102">
        <v>16.200000762939453</v>
      </c>
      <c r="P11" s="102">
        <v>16</v>
      </c>
      <c r="Q11" s="102">
        <v>16</v>
      </c>
      <c r="R11" s="102">
        <v>16.200000762939453</v>
      </c>
      <c r="S11" s="102">
        <v>16.399999618530273</v>
      </c>
      <c r="T11" s="103"/>
      <c r="U11" s="84"/>
      <c r="V11" s="77" t="s">
        <v>3</v>
      </c>
      <c r="W11" s="69">
        <v>3.0999999493360519E-2</v>
      </c>
      <c r="X11" s="69"/>
      <c r="Y11" s="69">
        <v>2.79999990016222E-2</v>
      </c>
      <c r="Z11" s="69">
        <v>2.500000037252903E-2</v>
      </c>
      <c r="AA11" s="69">
        <v>2.500000037252903E-2</v>
      </c>
      <c r="AB11" s="69">
        <v>2.4000000208616257E-2</v>
      </c>
      <c r="AC11" s="69"/>
      <c r="AD11" s="69">
        <v>2.199999988079071E-2</v>
      </c>
      <c r="AE11" s="69">
        <v>2.0999999716877937E-2</v>
      </c>
      <c r="AF11" s="69">
        <v>1.9999999552965164E-2</v>
      </c>
      <c r="AG11" s="69"/>
      <c r="AH11" s="69"/>
      <c r="AI11" s="69"/>
      <c r="AJ11" s="69"/>
      <c r="AK11" s="69">
        <v>1.7999999225139618E-2</v>
      </c>
      <c r="AL11" s="69">
        <v>1.7999999225139618E-2</v>
      </c>
      <c r="AM11" s="69"/>
      <c r="AN11" s="69"/>
      <c r="AO11" s="84"/>
      <c r="AP11" s="77" t="s">
        <v>5</v>
      </c>
      <c r="AQ11" s="69"/>
      <c r="AR11" s="69"/>
      <c r="AS11" s="69"/>
      <c r="AT11" s="69"/>
      <c r="AU11" s="69"/>
      <c r="AV11" s="69"/>
      <c r="AW11" s="69"/>
      <c r="AX11" s="69">
        <v>0.16293646395206451</v>
      </c>
      <c r="AY11" s="69">
        <v>0.26329869031906128</v>
      </c>
      <c r="AZ11" s="69">
        <v>0.27367019653320313</v>
      </c>
      <c r="BA11" s="69">
        <v>0.29753342270851135</v>
      </c>
      <c r="BB11" s="69">
        <v>0.26779165863990784</v>
      </c>
      <c r="BC11" s="69">
        <v>0.27803406119346619</v>
      </c>
      <c r="BD11" s="69">
        <v>0.2669539749622345</v>
      </c>
      <c r="BE11" s="69">
        <v>0.35081291198730469</v>
      </c>
      <c r="BF11" s="69">
        <v>0.29573166370391846</v>
      </c>
      <c r="BG11" s="69">
        <v>0.29118213057518005</v>
      </c>
      <c r="BH11" s="69">
        <v>0.35584107041358948</v>
      </c>
      <c r="BI11" s="84"/>
      <c r="BJ11" s="77" t="s">
        <v>4</v>
      </c>
      <c r="BK11" s="69">
        <v>0.6732250452041626</v>
      </c>
      <c r="BL11" s="69">
        <v>0.69561278820037842</v>
      </c>
      <c r="BM11" s="69">
        <v>0.72064393758773804</v>
      </c>
      <c r="BN11" s="69">
        <v>0.75876498222351074</v>
      </c>
      <c r="BO11" s="69">
        <v>0.76945704221725464</v>
      </c>
      <c r="BP11" s="69">
        <v>0.77261006832122803</v>
      </c>
      <c r="BQ11" s="69">
        <v>0.77874070405960083</v>
      </c>
      <c r="BR11" s="69">
        <v>0.75884592533111572</v>
      </c>
      <c r="BS11" s="69">
        <v>0.72981750965118408</v>
      </c>
      <c r="BT11" s="69">
        <v>0.77541196346282959</v>
      </c>
      <c r="BU11" s="69">
        <v>0.7837182879447937</v>
      </c>
      <c r="BV11" s="69">
        <v>0.78896784782409668</v>
      </c>
      <c r="BW11" s="69">
        <v>0.7882581353187561</v>
      </c>
      <c r="BX11" s="69">
        <v>0.83714693784713745</v>
      </c>
      <c r="BY11" s="69">
        <v>0.90233045816421509</v>
      </c>
      <c r="BZ11" s="69">
        <v>0.8815542459487915</v>
      </c>
      <c r="CA11" s="69">
        <v>0.86447256803512573</v>
      </c>
      <c r="CB11" s="69"/>
    </row>
    <row r="12" spans="2:80" s="85" customFormat="1" ht="12" customHeight="1" x14ac:dyDescent="0.3">
      <c r="B12" s="77" t="s">
        <v>3</v>
      </c>
      <c r="C12" s="102">
        <v>11.5</v>
      </c>
      <c r="D12" s="102">
        <v>10.899999618530273</v>
      </c>
      <c r="E12" s="102">
        <v>10.300000190734863</v>
      </c>
      <c r="F12" s="102">
        <v>9.8000001907348633</v>
      </c>
      <c r="G12" s="102">
        <v>9.5</v>
      </c>
      <c r="H12" s="102">
        <v>9.3000001907348633</v>
      </c>
      <c r="I12" s="102">
        <v>9.1000003814697266</v>
      </c>
      <c r="J12" s="102">
        <v>9</v>
      </c>
      <c r="K12" s="102">
        <v>8.8999996185302734</v>
      </c>
      <c r="L12" s="102">
        <v>8.8999996185302734</v>
      </c>
      <c r="M12" s="102">
        <v>8.8000001907348633</v>
      </c>
      <c r="N12" s="102">
        <v>8.8000001907348633</v>
      </c>
      <c r="O12" s="102">
        <v>8.6999998092651367</v>
      </c>
      <c r="P12" s="102">
        <v>8.6000003814697266</v>
      </c>
      <c r="Q12" s="102">
        <v>8.3999996185302734</v>
      </c>
      <c r="R12" s="102">
        <v>8.3000001907348633</v>
      </c>
      <c r="S12" s="102">
        <v>8.1000003814697266</v>
      </c>
      <c r="T12" s="103"/>
      <c r="U12" s="84"/>
      <c r="V12" s="77" t="s">
        <v>4</v>
      </c>
      <c r="W12" s="69"/>
      <c r="X12" s="69">
        <v>0.1810000091791153</v>
      </c>
      <c r="Y12" s="69"/>
      <c r="Z12" s="69"/>
      <c r="AA12" s="69"/>
      <c r="AB12" s="69"/>
      <c r="AC12" s="69">
        <v>0.16200000047683716</v>
      </c>
      <c r="AD12" s="69"/>
      <c r="AE12" s="69"/>
      <c r="AF12" s="69"/>
      <c r="AG12" s="69"/>
      <c r="AH12" s="69">
        <v>0.12700000405311584</v>
      </c>
      <c r="AI12" s="69"/>
      <c r="AJ12" s="69"/>
      <c r="AK12" s="69"/>
      <c r="AL12" s="69"/>
      <c r="AM12" s="69"/>
      <c r="AN12" s="69"/>
      <c r="AO12" s="84"/>
      <c r="AP12" s="77" t="s">
        <v>6</v>
      </c>
      <c r="AQ12" s="69"/>
      <c r="AR12" s="69">
        <v>0.39857921004295349</v>
      </c>
      <c r="AS12" s="69">
        <v>0.47138777375221252</v>
      </c>
      <c r="AT12" s="69">
        <v>0.55888324975967407</v>
      </c>
      <c r="AU12" s="69">
        <v>0.56008416414260864</v>
      </c>
      <c r="AV12" s="69">
        <v>0.5615115761756897</v>
      </c>
      <c r="AW12" s="69">
        <v>0.52637863159179688</v>
      </c>
      <c r="AX12" s="69">
        <v>0.5376020073890686</v>
      </c>
      <c r="AY12" s="69">
        <v>0.48468148708343506</v>
      </c>
      <c r="AZ12" s="69">
        <v>0.50539982318878174</v>
      </c>
      <c r="BA12" s="69">
        <v>0.52972131967544556</v>
      </c>
      <c r="BB12" s="69">
        <v>0.44093823432922363</v>
      </c>
      <c r="BC12" s="69">
        <v>0.4763447642326355</v>
      </c>
      <c r="BD12" s="69">
        <v>0.48456719517707825</v>
      </c>
      <c r="BE12" s="69">
        <v>0.51102685928344727</v>
      </c>
      <c r="BF12" s="69">
        <v>0.48180139064788818</v>
      </c>
      <c r="BG12" s="69">
        <v>0.46057906746864319</v>
      </c>
      <c r="BH12" s="69">
        <v>0.49018943309783936</v>
      </c>
      <c r="BI12" s="84"/>
      <c r="BJ12" s="77" t="s">
        <v>5</v>
      </c>
      <c r="BK12" s="69">
        <v>0.34252831339836121</v>
      </c>
      <c r="BL12" s="69"/>
      <c r="BM12" s="69">
        <v>0.43540585041046143</v>
      </c>
      <c r="BN12" s="69">
        <v>0.48491767048835754</v>
      </c>
      <c r="BO12" s="69">
        <v>0.5085599422454834</v>
      </c>
      <c r="BP12" s="69">
        <v>0.50703132152557373</v>
      </c>
      <c r="BQ12" s="69">
        <v>0.57498693466186523</v>
      </c>
      <c r="BR12" s="69">
        <v>0.70332837104797363</v>
      </c>
      <c r="BS12" s="69">
        <v>0.6492961049079895</v>
      </c>
      <c r="BT12" s="69">
        <v>0.72991025447845459</v>
      </c>
      <c r="BU12" s="69">
        <v>0.70350593328475952</v>
      </c>
      <c r="BV12" s="69">
        <v>0.7181742787361145</v>
      </c>
      <c r="BW12" s="69">
        <v>0.73119795322418213</v>
      </c>
      <c r="BX12" s="69">
        <v>0.76995015144348145</v>
      </c>
      <c r="BY12" s="69">
        <v>0.77153486013412476</v>
      </c>
      <c r="BZ12" s="69">
        <v>0.81660550832748413</v>
      </c>
      <c r="CA12" s="69">
        <v>0.79493767023086548</v>
      </c>
      <c r="CB12" s="69">
        <v>0.82359468936920166</v>
      </c>
    </row>
    <row r="13" spans="2:80" s="85" customFormat="1" ht="12" customHeight="1" x14ac:dyDescent="0.3">
      <c r="B13" s="77" t="s">
        <v>4</v>
      </c>
      <c r="C13" s="102">
        <v>26</v>
      </c>
      <c r="D13" s="102">
        <v>25.100000381469727</v>
      </c>
      <c r="E13" s="102">
        <v>24.299999237060547</v>
      </c>
      <c r="F13" s="102">
        <v>23.600000381469727</v>
      </c>
      <c r="G13" s="102">
        <v>22.899999618530273</v>
      </c>
      <c r="H13" s="102">
        <v>22.200000762939453</v>
      </c>
      <c r="I13" s="102">
        <v>21.5</v>
      </c>
      <c r="J13" s="102">
        <v>20.899999618530273</v>
      </c>
      <c r="K13" s="102">
        <v>20.299999237060547</v>
      </c>
      <c r="L13" s="102">
        <v>19.700000762939453</v>
      </c>
      <c r="M13" s="102">
        <v>19.100000381469727</v>
      </c>
      <c r="N13" s="102">
        <v>18.5</v>
      </c>
      <c r="O13" s="102">
        <v>18</v>
      </c>
      <c r="P13" s="102">
        <v>17.399999618530273</v>
      </c>
      <c r="Q13" s="102">
        <v>16.899999618530273</v>
      </c>
      <c r="R13" s="102">
        <v>16.399999618530273</v>
      </c>
      <c r="S13" s="102">
        <v>15.899999618530273</v>
      </c>
      <c r="T13" s="103"/>
      <c r="U13" s="88"/>
      <c r="V13" s="77" t="s">
        <v>5</v>
      </c>
      <c r="W13" s="69"/>
      <c r="X13" s="69"/>
      <c r="Y13" s="69"/>
      <c r="Z13" s="69"/>
      <c r="AA13" s="69"/>
      <c r="AB13" s="69"/>
      <c r="AC13" s="69"/>
      <c r="AD13" s="69"/>
      <c r="AE13" s="69"/>
      <c r="AF13" s="69">
        <v>5.59999980032444E-2</v>
      </c>
      <c r="AG13" s="69"/>
      <c r="AH13" s="69"/>
      <c r="AI13" s="69"/>
      <c r="AJ13" s="69"/>
      <c r="AK13" s="69"/>
      <c r="AL13" s="69"/>
      <c r="AM13" s="69"/>
      <c r="AN13" s="69"/>
      <c r="AO13" s="88"/>
      <c r="AP13" s="77" t="s">
        <v>9</v>
      </c>
      <c r="AQ13" s="69"/>
      <c r="AR13" s="69"/>
      <c r="AS13" s="69"/>
      <c r="AT13" s="69">
        <v>8.2178071141242981E-2</v>
      </c>
      <c r="AU13" s="69">
        <v>8.8683933019638062E-2</v>
      </c>
      <c r="AV13" s="69">
        <v>0.17446990311145782</v>
      </c>
      <c r="AW13" s="69">
        <v>4.9507565796375275E-2</v>
      </c>
      <c r="AX13" s="69"/>
      <c r="AY13" s="69">
        <v>0.12208335846662521</v>
      </c>
      <c r="AZ13" s="69">
        <v>0.21480409801006317</v>
      </c>
      <c r="BA13" s="69">
        <v>0.24519792199134827</v>
      </c>
      <c r="BB13" s="69">
        <v>0.23877348005771637</v>
      </c>
      <c r="BC13" s="69">
        <v>0.15373812615871429</v>
      </c>
      <c r="BD13" s="69">
        <v>0.2124735414981842</v>
      </c>
      <c r="BE13" s="69">
        <v>0.31872093677520752</v>
      </c>
      <c r="BF13" s="69">
        <v>0.31407061219215393</v>
      </c>
      <c r="BG13" s="69"/>
      <c r="BH13" s="69"/>
      <c r="BI13" s="88"/>
      <c r="BJ13" s="77" t="s">
        <v>6</v>
      </c>
      <c r="BK13" s="69"/>
      <c r="BL13" s="69">
        <v>0.66603350639343262</v>
      </c>
      <c r="BM13" s="69">
        <v>0.66052961349487305</v>
      </c>
      <c r="BN13" s="69">
        <v>0.77294051647186279</v>
      </c>
      <c r="BO13" s="69">
        <v>0.76805758476257324</v>
      </c>
      <c r="BP13" s="69">
        <v>0.81195038557052612</v>
      </c>
      <c r="BQ13" s="69">
        <v>0.85922831296920776</v>
      </c>
      <c r="BR13" s="69">
        <v>0.80189758539199829</v>
      </c>
      <c r="BS13" s="69">
        <v>0.75695973634719849</v>
      </c>
      <c r="BT13" s="69">
        <v>0.77685081958770752</v>
      </c>
      <c r="BU13" s="69">
        <v>0.77985090017318726</v>
      </c>
      <c r="BV13" s="69">
        <v>0.83820497989654541</v>
      </c>
      <c r="BW13" s="69">
        <v>0.83950495719909668</v>
      </c>
      <c r="BX13" s="69">
        <v>0.80608528852462769</v>
      </c>
      <c r="BY13" s="69">
        <v>0.82111966609954834</v>
      </c>
      <c r="BZ13" s="69">
        <v>0.81002354621887207</v>
      </c>
      <c r="CA13" s="69">
        <v>0.79537439346313477</v>
      </c>
      <c r="CB13" s="69">
        <v>0.86956107616424561</v>
      </c>
    </row>
    <row r="14" spans="2:80" s="85" customFormat="1" ht="12" customHeight="1" x14ac:dyDescent="0.3">
      <c r="B14" s="77" t="s">
        <v>5</v>
      </c>
      <c r="C14" s="102">
        <v>13.800000190734863</v>
      </c>
      <c r="D14" s="102">
        <v>13</v>
      </c>
      <c r="E14" s="102">
        <v>12.199999809265137</v>
      </c>
      <c r="F14" s="102">
        <v>11.600000381469727</v>
      </c>
      <c r="G14" s="102">
        <v>11</v>
      </c>
      <c r="H14" s="102">
        <v>10.699999809265137</v>
      </c>
      <c r="I14" s="102">
        <v>10.399999618530273</v>
      </c>
      <c r="J14" s="102">
        <v>10.300000190734863</v>
      </c>
      <c r="K14" s="102">
        <v>10.300000190734863</v>
      </c>
      <c r="L14" s="102">
        <v>10.300000190734863</v>
      </c>
      <c r="M14" s="102">
        <v>10.199999809265137</v>
      </c>
      <c r="N14" s="102">
        <v>10.199999809265137</v>
      </c>
      <c r="O14" s="102">
        <v>10.100000381469727</v>
      </c>
      <c r="P14" s="102">
        <v>10.100000381469727</v>
      </c>
      <c r="Q14" s="102">
        <v>10</v>
      </c>
      <c r="R14" s="102">
        <v>9.8999996185302734</v>
      </c>
      <c r="S14" s="102">
        <v>9.6999998092651367</v>
      </c>
      <c r="T14" s="103"/>
      <c r="U14" s="88"/>
      <c r="V14" s="77" t="s">
        <v>6</v>
      </c>
      <c r="W14" s="69"/>
      <c r="X14" s="69">
        <v>7.9999998211860657E-2</v>
      </c>
      <c r="Y14" s="69"/>
      <c r="Z14" s="69">
        <v>0.11699999868869781</v>
      </c>
      <c r="AA14" s="69"/>
      <c r="AB14" s="69"/>
      <c r="AC14" s="69"/>
      <c r="AD14" s="69">
        <v>0.10499999672174454</v>
      </c>
      <c r="AE14" s="69">
        <v>0.10100000351667404</v>
      </c>
      <c r="AF14" s="69"/>
      <c r="AG14" s="69"/>
      <c r="AH14" s="69"/>
      <c r="AI14" s="69"/>
      <c r="AJ14" s="69"/>
      <c r="AK14" s="69">
        <v>7.1000002324581146E-2</v>
      </c>
      <c r="AL14" s="69"/>
      <c r="AM14" s="69"/>
      <c r="AN14" s="69"/>
      <c r="AO14" s="88"/>
      <c r="AP14" s="77" t="s">
        <v>10</v>
      </c>
      <c r="AQ14" s="69">
        <v>0.94771242141723633</v>
      </c>
      <c r="AR14" s="69">
        <v>0.97580647468566895</v>
      </c>
      <c r="AS14" s="69"/>
      <c r="AT14" s="69">
        <v>0.95453172922134399</v>
      </c>
      <c r="AU14" s="69">
        <v>0.96825391054153442</v>
      </c>
      <c r="AV14" s="69"/>
      <c r="AW14" s="69">
        <v>0.90452265739440918</v>
      </c>
      <c r="AX14" s="69">
        <v>0.95833325386047363</v>
      </c>
      <c r="AY14" s="69">
        <v>0.96990293264389038</v>
      </c>
      <c r="AZ14" s="69"/>
      <c r="BA14" s="69"/>
      <c r="BB14" s="69">
        <v>0.94134789705276489</v>
      </c>
      <c r="BC14" s="69"/>
      <c r="BD14" s="69">
        <v>0.96054083108901978</v>
      </c>
      <c r="BE14" s="69"/>
      <c r="BF14" s="69"/>
      <c r="BG14" s="69"/>
      <c r="BH14" s="69"/>
      <c r="BI14" s="88"/>
      <c r="BJ14" s="77" t="s">
        <v>7</v>
      </c>
      <c r="BK14" s="69"/>
      <c r="BL14" s="69">
        <v>0.70169860124588013</v>
      </c>
      <c r="BM14" s="69">
        <v>0.75235205888748169</v>
      </c>
      <c r="BN14" s="69">
        <v>0.87224191427230835</v>
      </c>
      <c r="BO14" s="69">
        <v>0.76784777641296387</v>
      </c>
      <c r="BP14" s="69">
        <v>0.80350309610366821</v>
      </c>
      <c r="BQ14" s="69">
        <v>0.77781140804290771</v>
      </c>
      <c r="BR14" s="69">
        <v>0.85852056741714478</v>
      </c>
      <c r="BS14" s="69">
        <v>0.84813767671585083</v>
      </c>
      <c r="BT14" s="69">
        <v>0.88057035207748413</v>
      </c>
      <c r="BU14" s="69">
        <v>0.89008963108062744</v>
      </c>
      <c r="BV14" s="69">
        <v>0.89975720643997192</v>
      </c>
      <c r="BW14" s="69">
        <v>0.93016362190246582</v>
      </c>
      <c r="BX14" s="69">
        <v>0.93158376216888428</v>
      </c>
      <c r="BY14" s="69">
        <v>0.93676424026489258</v>
      </c>
      <c r="BZ14" s="69">
        <v>0.95006674528121948</v>
      </c>
      <c r="CA14" s="69">
        <v>0.92162376642227173</v>
      </c>
      <c r="CB14" s="69">
        <v>0.91394007205963135</v>
      </c>
    </row>
    <row r="15" spans="2:80" s="85" customFormat="1" ht="12" customHeight="1" x14ac:dyDescent="0.3">
      <c r="B15" s="77" t="s">
        <v>6</v>
      </c>
      <c r="C15" s="102">
        <v>42.5</v>
      </c>
      <c r="D15" s="102">
        <v>41.299999237060547</v>
      </c>
      <c r="E15" s="102">
        <v>40.099998474121094</v>
      </c>
      <c r="F15" s="102">
        <v>39.099998474121094</v>
      </c>
      <c r="G15" s="102">
        <v>38.299999237060547</v>
      </c>
      <c r="H15" s="102">
        <v>37.5</v>
      </c>
      <c r="I15" s="102">
        <v>36.799999237060547</v>
      </c>
      <c r="J15" s="102">
        <v>36.099998474121094</v>
      </c>
      <c r="K15" s="102">
        <v>35.5</v>
      </c>
      <c r="L15" s="102">
        <v>34.900001525878906</v>
      </c>
      <c r="M15" s="102">
        <v>34.299999237060547</v>
      </c>
      <c r="N15" s="102">
        <v>33.799999237060547</v>
      </c>
      <c r="O15" s="102">
        <v>33.299999237060547</v>
      </c>
      <c r="P15" s="102">
        <v>32.700000762939453</v>
      </c>
      <c r="Q15" s="102">
        <v>32.200000762939453</v>
      </c>
      <c r="R15" s="102">
        <v>31.5</v>
      </c>
      <c r="S15" s="102">
        <v>30.899999618530273</v>
      </c>
      <c r="T15" s="103"/>
      <c r="U15" s="88"/>
      <c r="V15" s="77" t="s">
        <v>7</v>
      </c>
      <c r="W15" s="69"/>
      <c r="X15" s="69"/>
      <c r="Y15" s="69"/>
      <c r="Z15" s="69"/>
      <c r="AA15" s="69"/>
      <c r="AB15" s="69">
        <v>0.28999999165534973</v>
      </c>
      <c r="AC15" s="69"/>
      <c r="AD15" s="69"/>
      <c r="AE15" s="69"/>
      <c r="AF15" s="69"/>
      <c r="AG15" s="69"/>
      <c r="AH15" s="69"/>
      <c r="AI15" s="69"/>
      <c r="AJ15" s="69">
        <v>0.25200000405311584</v>
      </c>
      <c r="AK15" s="69"/>
      <c r="AL15" s="69"/>
      <c r="AM15" s="69"/>
      <c r="AN15" s="69"/>
      <c r="AO15" s="88"/>
      <c r="AP15" s="77" t="s">
        <v>11</v>
      </c>
      <c r="AQ15" s="69"/>
      <c r="AR15" s="69"/>
      <c r="AS15" s="69"/>
      <c r="AT15" s="69"/>
      <c r="AU15" s="69"/>
      <c r="AV15" s="69"/>
      <c r="AW15" s="69"/>
      <c r="AX15" s="69"/>
      <c r="AY15" s="69"/>
      <c r="AZ15" s="69">
        <v>0.83194142580032349</v>
      </c>
      <c r="BA15" s="69"/>
      <c r="BB15" s="69">
        <v>0.84662741422653198</v>
      </c>
      <c r="BC15" s="69"/>
      <c r="BD15" s="69">
        <v>0.83473443984985352</v>
      </c>
      <c r="BE15" s="69"/>
      <c r="BF15" s="69">
        <v>0.84327614307403564</v>
      </c>
      <c r="BG15" s="69"/>
      <c r="BH15" s="69"/>
      <c r="BI15" s="88"/>
      <c r="BJ15" s="77" t="s">
        <v>9</v>
      </c>
      <c r="BK15" s="69">
        <v>0.34419363737106323</v>
      </c>
      <c r="BL15" s="69"/>
      <c r="BM15" s="69">
        <v>0.35727161169052124</v>
      </c>
      <c r="BN15" s="69">
        <v>0.29686462879180908</v>
      </c>
      <c r="BO15" s="69">
        <v>0.35768553614616394</v>
      </c>
      <c r="BP15" s="69">
        <v>0.56442278623580933</v>
      </c>
      <c r="BQ15" s="69">
        <v>0.30984175205230713</v>
      </c>
      <c r="BR15" s="69">
        <v>0.47062107920646667</v>
      </c>
      <c r="BS15" s="69">
        <v>0.45789390802383423</v>
      </c>
      <c r="BT15" s="69">
        <v>0.67346405982971191</v>
      </c>
      <c r="BU15" s="69">
        <v>0.70856976509094238</v>
      </c>
      <c r="BV15" s="69">
        <v>0.69844841957092285</v>
      </c>
      <c r="BW15" s="69">
        <v>0.70364058017730713</v>
      </c>
      <c r="BX15" s="69">
        <v>0.73168671131134033</v>
      </c>
      <c r="BY15" s="69">
        <v>0.81892859935760498</v>
      </c>
      <c r="BZ15" s="69">
        <v>0.78266823291778564</v>
      </c>
      <c r="CA15" s="69"/>
      <c r="CB15" s="69"/>
    </row>
    <row r="16" spans="2:80" s="85" customFormat="1" ht="12" customHeight="1" x14ac:dyDescent="0.3">
      <c r="B16" s="77" t="s">
        <v>7</v>
      </c>
      <c r="C16" s="102">
        <v>35.900001525878906</v>
      </c>
      <c r="D16" s="102">
        <v>34.400001525878906</v>
      </c>
      <c r="E16" s="102">
        <v>33.099998474121094</v>
      </c>
      <c r="F16" s="102">
        <v>31.899999618530273</v>
      </c>
      <c r="G16" s="102">
        <v>30.899999618530273</v>
      </c>
      <c r="H16" s="102">
        <v>30</v>
      </c>
      <c r="I16" s="102">
        <v>29.100000381469727</v>
      </c>
      <c r="J16" s="102">
        <v>28.299999237060547</v>
      </c>
      <c r="K16" s="102">
        <v>27.5</v>
      </c>
      <c r="L16" s="102">
        <v>26.799999237060547</v>
      </c>
      <c r="M16" s="102">
        <v>26</v>
      </c>
      <c r="N16" s="102">
        <v>25.200000762939453</v>
      </c>
      <c r="O16" s="102">
        <v>24.5</v>
      </c>
      <c r="P16" s="102">
        <v>23.700000762939453</v>
      </c>
      <c r="Q16" s="102">
        <v>23</v>
      </c>
      <c r="R16" s="102">
        <v>22.299999237060547</v>
      </c>
      <c r="S16" s="102">
        <v>21.600000381469727</v>
      </c>
      <c r="T16" s="103"/>
      <c r="U16" s="88"/>
      <c r="V16" s="77" t="s">
        <v>16</v>
      </c>
      <c r="W16" s="69"/>
      <c r="X16" s="69"/>
      <c r="Y16" s="69"/>
      <c r="Z16" s="69"/>
      <c r="AA16" s="69">
        <v>0.2460000067949295</v>
      </c>
      <c r="AB16" s="69"/>
      <c r="AC16" s="69"/>
      <c r="AD16" s="69"/>
      <c r="AE16" s="69"/>
      <c r="AF16" s="69">
        <v>0.20600000023841858</v>
      </c>
      <c r="AG16" s="69"/>
      <c r="AH16" s="69"/>
      <c r="AI16" s="69"/>
      <c r="AJ16" s="69"/>
      <c r="AK16" s="69"/>
      <c r="AL16" s="69">
        <v>0.14000000059604645</v>
      </c>
      <c r="AM16" s="69"/>
      <c r="AN16" s="69"/>
      <c r="AO16" s="88"/>
      <c r="AP16" s="77" t="s">
        <v>12</v>
      </c>
      <c r="AQ16" s="69"/>
      <c r="AR16" s="69"/>
      <c r="AS16" s="69">
        <v>0.35176935791969299</v>
      </c>
      <c r="AT16" s="69"/>
      <c r="AU16" s="69"/>
      <c r="AV16" s="69"/>
      <c r="AW16" s="69">
        <v>0.32873860001564026</v>
      </c>
      <c r="AX16" s="69"/>
      <c r="AY16" s="69"/>
      <c r="AZ16" s="69"/>
      <c r="BA16" s="69">
        <v>0.37945520877838135</v>
      </c>
      <c r="BB16" s="69"/>
      <c r="BC16" s="69"/>
      <c r="BD16" s="69"/>
      <c r="BE16" s="69"/>
      <c r="BF16" s="69">
        <v>0.4592355489730835</v>
      </c>
      <c r="BG16" s="69"/>
      <c r="BH16" s="69"/>
      <c r="BI16" s="88"/>
      <c r="BJ16" s="77" t="s">
        <v>10</v>
      </c>
      <c r="BK16" s="69">
        <v>0.98305082321166992</v>
      </c>
      <c r="BL16" s="69"/>
      <c r="BM16" s="69"/>
      <c r="BN16" s="69">
        <v>0.96819609403610229</v>
      </c>
      <c r="BO16" s="69">
        <v>0.92640691995620728</v>
      </c>
      <c r="BP16" s="69"/>
      <c r="BQ16" s="69">
        <v>0.97500002384185791</v>
      </c>
      <c r="BR16" s="69">
        <v>0.94174748659133911</v>
      </c>
      <c r="BS16" s="69">
        <v>0.96032959222793579</v>
      </c>
      <c r="BT16" s="69"/>
      <c r="BU16" s="69"/>
      <c r="BV16" s="69">
        <v>0.94013887643814087</v>
      </c>
      <c r="BW16" s="69"/>
      <c r="BX16" s="69">
        <v>0.94570982456207275</v>
      </c>
      <c r="BY16" s="69"/>
      <c r="BZ16" s="69"/>
      <c r="CA16" s="69"/>
      <c r="CB16" s="69"/>
    </row>
    <row r="17" spans="2:80" s="85" customFormat="1" ht="12" customHeight="1" x14ac:dyDescent="0.3">
      <c r="B17" s="77" t="s">
        <v>16</v>
      </c>
      <c r="C17" s="102">
        <v>34.400001525878906</v>
      </c>
      <c r="D17" s="102">
        <v>32.400001525878906</v>
      </c>
      <c r="E17" s="102">
        <v>30.600000381469727</v>
      </c>
      <c r="F17" s="102">
        <v>29</v>
      </c>
      <c r="G17" s="102">
        <v>27.5</v>
      </c>
      <c r="H17" s="102">
        <v>26.100000381469727</v>
      </c>
      <c r="I17" s="102">
        <v>24.799999237060547</v>
      </c>
      <c r="J17" s="102">
        <v>23.600000381469727</v>
      </c>
      <c r="K17" s="102">
        <v>22.600000381469727</v>
      </c>
      <c r="L17" s="102">
        <v>21.600000381469727</v>
      </c>
      <c r="M17" s="102">
        <v>20.799999237060547</v>
      </c>
      <c r="N17" s="102">
        <v>20</v>
      </c>
      <c r="O17" s="102">
        <v>19.299999237060547</v>
      </c>
      <c r="P17" s="102">
        <v>18.600000381469727</v>
      </c>
      <c r="Q17" s="102">
        <v>18</v>
      </c>
      <c r="R17" s="102">
        <v>17.399999618530273</v>
      </c>
      <c r="S17" s="102">
        <v>16.799999237060547</v>
      </c>
      <c r="T17" s="103"/>
      <c r="U17" s="88"/>
      <c r="V17" s="77" t="s">
        <v>8</v>
      </c>
      <c r="W17" s="69">
        <v>0.53099995851516724</v>
      </c>
      <c r="X17" s="69">
        <v>0.5</v>
      </c>
      <c r="Y17" s="69"/>
      <c r="Z17" s="69">
        <v>0.5429999828338623</v>
      </c>
      <c r="AA17" s="69"/>
      <c r="AB17" s="69"/>
      <c r="AC17" s="69"/>
      <c r="AD17" s="69"/>
      <c r="AE17" s="69"/>
      <c r="AF17" s="69"/>
      <c r="AG17" s="69">
        <v>0.47999998927116394</v>
      </c>
      <c r="AH17" s="69"/>
      <c r="AI17" s="69"/>
      <c r="AJ17" s="69"/>
      <c r="AK17" s="69"/>
      <c r="AL17" s="69"/>
      <c r="AM17" s="69">
        <v>0.46500000357627869</v>
      </c>
      <c r="AN17" s="69"/>
      <c r="AO17" s="88"/>
      <c r="AP17" s="77" t="s">
        <v>13</v>
      </c>
      <c r="AQ17" s="69"/>
      <c r="AR17" s="69">
        <v>0.73515981435775757</v>
      </c>
      <c r="AS17" s="69"/>
      <c r="AT17" s="69"/>
      <c r="AU17" s="69"/>
      <c r="AV17" s="69"/>
      <c r="AW17" s="69"/>
      <c r="AX17" s="69"/>
      <c r="AY17" s="69"/>
      <c r="AZ17" s="69"/>
      <c r="BA17" s="69"/>
      <c r="BB17" s="69">
        <v>0.33947902917861938</v>
      </c>
      <c r="BC17" s="69">
        <v>0.49962905049324036</v>
      </c>
      <c r="BD17" s="69">
        <v>0.63464534282684326</v>
      </c>
      <c r="BE17" s="69">
        <v>0.66269421577453613</v>
      </c>
      <c r="BF17" s="69">
        <v>0.61135071516036987</v>
      </c>
      <c r="BG17" s="69">
        <v>0.59952276945114136</v>
      </c>
      <c r="BH17" s="69"/>
      <c r="BI17" s="88"/>
      <c r="BJ17" s="77" t="s">
        <v>11</v>
      </c>
      <c r="BK17" s="69"/>
      <c r="BL17" s="69">
        <v>0.85224270820617676</v>
      </c>
      <c r="BM17" s="69"/>
      <c r="BN17" s="69">
        <v>0.84575182199478149</v>
      </c>
      <c r="BO17" s="69"/>
      <c r="BP17" s="69">
        <v>0.94051337242126465</v>
      </c>
      <c r="BQ17" s="69">
        <v>0.89813888072967529</v>
      </c>
      <c r="BR17" s="69">
        <v>0.93597763776779175</v>
      </c>
      <c r="BS17" s="69"/>
      <c r="BT17" s="69">
        <v>0.93782877922058105</v>
      </c>
      <c r="BU17" s="69"/>
      <c r="BV17" s="69">
        <v>0.96354758739471436</v>
      </c>
      <c r="BW17" s="69"/>
      <c r="BX17" s="69">
        <v>0.97970128059387207</v>
      </c>
      <c r="BY17" s="69"/>
      <c r="BZ17" s="69">
        <v>0.96107614040374756</v>
      </c>
      <c r="CA17" s="69"/>
      <c r="CB17" s="69"/>
    </row>
    <row r="18" spans="2:80" s="85" customFormat="1" ht="12" customHeight="1" x14ac:dyDescent="0.3">
      <c r="B18" s="77" t="s">
        <v>8</v>
      </c>
      <c r="C18" s="102">
        <v>52.799999237060547</v>
      </c>
      <c r="D18" s="102">
        <v>50.599998474121094</v>
      </c>
      <c r="E18" s="102">
        <v>48.599998474121094</v>
      </c>
      <c r="F18" s="102">
        <v>46.599998474121094</v>
      </c>
      <c r="G18" s="102">
        <v>44.799999237060547</v>
      </c>
      <c r="H18" s="102">
        <v>43.099998474121094</v>
      </c>
      <c r="I18" s="102">
        <v>41.400001525878906</v>
      </c>
      <c r="J18" s="102">
        <v>39.900001525878906</v>
      </c>
      <c r="K18" s="102">
        <v>38.400001525878906</v>
      </c>
      <c r="L18" s="102">
        <v>36.900001525878906</v>
      </c>
      <c r="M18" s="102">
        <v>35.700000762939453</v>
      </c>
      <c r="N18" s="102">
        <v>34.5</v>
      </c>
      <c r="O18" s="102">
        <v>33.299999237060547</v>
      </c>
      <c r="P18" s="102">
        <v>32.099998474121094</v>
      </c>
      <c r="Q18" s="102">
        <v>31.100000381469727</v>
      </c>
      <c r="R18" s="102">
        <v>30.100000381469727</v>
      </c>
      <c r="S18" s="102">
        <v>29.100000381469727</v>
      </c>
      <c r="T18" s="103"/>
      <c r="U18" s="88"/>
      <c r="V18" s="77" t="s">
        <v>95</v>
      </c>
      <c r="W18" s="69"/>
      <c r="X18" s="69">
        <v>0.1379999965429306</v>
      </c>
      <c r="Y18" s="69"/>
      <c r="Z18" s="69"/>
      <c r="AA18" s="69"/>
      <c r="AB18" s="69"/>
      <c r="AC18" s="69"/>
      <c r="AD18" s="69">
        <v>0.18200001120567322</v>
      </c>
      <c r="AE18" s="69"/>
      <c r="AF18" s="69"/>
      <c r="AG18" s="69">
        <v>0.19499999284744263</v>
      </c>
      <c r="AH18" s="69"/>
      <c r="AI18" s="69"/>
      <c r="AJ18" s="69"/>
      <c r="AK18" s="69"/>
      <c r="AL18" s="69">
        <v>0.11999999731779099</v>
      </c>
      <c r="AM18" s="69"/>
      <c r="AN18" s="69"/>
      <c r="AO18" s="88"/>
      <c r="AP18" s="77" t="s">
        <v>14</v>
      </c>
      <c r="AQ18" s="69">
        <v>0.55646157264709473</v>
      </c>
      <c r="AR18" s="69">
        <v>0.51927876472473145</v>
      </c>
      <c r="AS18" s="69">
        <v>0.53820168972015381</v>
      </c>
      <c r="AT18" s="69">
        <v>0.52208101749420166</v>
      </c>
      <c r="AU18" s="69">
        <v>0.62912511825561523</v>
      </c>
      <c r="AV18" s="69">
        <v>0.61046266555786133</v>
      </c>
      <c r="AW18" s="69">
        <v>0.59752947092056274</v>
      </c>
      <c r="AX18" s="69">
        <v>0.64003926515579224</v>
      </c>
      <c r="AY18" s="69">
        <v>0.72645056247711182</v>
      </c>
      <c r="AZ18" s="69">
        <v>0.73760992288589478</v>
      </c>
      <c r="BA18" s="69">
        <v>0.75344347953796387</v>
      </c>
      <c r="BB18" s="69">
        <v>0.74355119466781616</v>
      </c>
      <c r="BC18" s="69">
        <v>0.75774526596069336</v>
      </c>
      <c r="BD18" s="69">
        <v>0.79019200801849365</v>
      </c>
      <c r="BE18" s="69">
        <v>0.81795144081115723</v>
      </c>
      <c r="BF18" s="69">
        <v>0.82421475648880005</v>
      </c>
      <c r="BG18" s="69">
        <v>0.86193418502807617</v>
      </c>
      <c r="BH18" s="69">
        <v>0.88340431451797485</v>
      </c>
      <c r="BI18" s="88"/>
      <c r="BJ18" s="77" t="s">
        <v>12</v>
      </c>
      <c r="BK18" s="69"/>
      <c r="BL18" s="69"/>
      <c r="BM18" s="69">
        <v>0.60481584072113037</v>
      </c>
      <c r="BN18" s="69"/>
      <c r="BO18" s="69"/>
      <c r="BP18" s="69"/>
      <c r="BQ18" s="69">
        <v>0.58438897132873535</v>
      </c>
      <c r="BR18" s="69"/>
      <c r="BS18" s="69"/>
      <c r="BT18" s="69"/>
      <c r="BU18" s="69">
        <v>0.61845278739929199</v>
      </c>
      <c r="BV18" s="69">
        <v>0.72593897581100464</v>
      </c>
      <c r="BW18" s="69">
        <v>0.76701706647872925</v>
      </c>
      <c r="BX18" s="69">
        <v>0.77064341306686401</v>
      </c>
      <c r="BY18" s="69"/>
      <c r="BZ18" s="69">
        <v>0.74051403999328613</v>
      </c>
      <c r="CA18" s="69"/>
      <c r="CB18" s="69"/>
    </row>
    <row r="19" spans="2:80" s="85" customFormat="1" ht="12" customHeight="1" x14ac:dyDescent="0.3">
      <c r="B19" s="77" t="s">
        <v>95</v>
      </c>
      <c r="C19" s="102">
        <v>47.799999237060547</v>
      </c>
      <c r="D19" s="102">
        <v>46.700000762939453</v>
      </c>
      <c r="E19" s="102">
        <v>45.599998474121094</v>
      </c>
      <c r="F19" s="102">
        <v>44.799999237060547</v>
      </c>
      <c r="G19" s="102">
        <v>44</v>
      </c>
      <c r="H19" s="102">
        <v>43.400001525878906</v>
      </c>
      <c r="I19" s="102">
        <v>42.799999237060547</v>
      </c>
      <c r="J19" s="102">
        <v>42.400001525878906</v>
      </c>
      <c r="K19" s="102">
        <v>42.099998474121094</v>
      </c>
      <c r="L19" s="102">
        <v>41.900001525878906</v>
      </c>
      <c r="M19" s="102">
        <v>41.700000762939453</v>
      </c>
      <c r="N19" s="102">
        <v>41.5</v>
      </c>
      <c r="O19" s="102">
        <v>41.400001525878906</v>
      </c>
      <c r="P19" s="102">
        <v>41.200000762939453</v>
      </c>
      <c r="Q19" s="102">
        <v>40.799999237060547</v>
      </c>
      <c r="R19" s="102">
        <v>40.200000762939453</v>
      </c>
      <c r="S19" s="102">
        <v>39.400001525878906</v>
      </c>
      <c r="T19" s="103"/>
      <c r="U19" s="83"/>
      <c r="V19" s="77" t="s">
        <v>93</v>
      </c>
      <c r="W19" s="69"/>
      <c r="X19" s="69">
        <v>0.28299999237060547</v>
      </c>
      <c r="Y19" s="69"/>
      <c r="Z19" s="69"/>
      <c r="AA19" s="69"/>
      <c r="AB19" s="69"/>
      <c r="AC19" s="69"/>
      <c r="AD19" s="69">
        <v>0.29700002074241638</v>
      </c>
      <c r="AE19" s="69"/>
      <c r="AF19" s="69"/>
      <c r="AG19" s="69"/>
      <c r="AH19" s="69"/>
      <c r="AI19" s="69"/>
      <c r="AJ19" s="69">
        <v>0.21899999678134918</v>
      </c>
      <c r="AK19" s="69"/>
      <c r="AL19" s="69"/>
      <c r="AM19" s="69"/>
      <c r="AN19" s="69"/>
      <c r="AO19" s="83"/>
      <c r="AP19" s="77" t="s">
        <v>16</v>
      </c>
      <c r="AQ19" s="69">
        <v>0.29067724943161011</v>
      </c>
      <c r="AR19" s="69">
        <v>0.27229762077331543</v>
      </c>
      <c r="AS19" s="69">
        <v>0.20758531987667084</v>
      </c>
      <c r="AT19" s="69">
        <v>0.24540388584136963</v>
      </c>
      <c r="AU19" s="69">
        <v>0.27544039487838745</v>
      </c>
      <c r="AV19" s="69">
        <v>0.30155843496322632</v>
      </c>
      <c r="AW19" s="69">
        <v>0.27619364857673645</v>
      </c>
      <c r="AX19" s="69">
        <v>0.31828880310058594</v>
      </c>
      <c r="AY19" s="69">
        <v>0.30241572856903076</v>
      </c>
      <c r="AZ19" s="69">
        <v>0.29095476865768433</v>
      </c>
      <c r="BA19" s="69">
        <v>0.27286860346794128</v>
      </c>
      <c r="BB19" s="69">
        <v>0.34435966610908508</v>
      </c>
      <c r="BC19" s="69">
        <v>0.29437977075576782</v>
      </c>
      <c r="BD19" s="69">
        <v>0.36042594909667969</v>
      </c>
      <c r="BE19" s="69">
        <v>0.38682687282562256</v>
      </c>
      <c r="BF19" s="69">
        <v>0.37551593780517578</v>
      </c>
      <c r="BG19" s="69">
        <v>0.37245491147041321</v>
      </c>
      <c r="BH19" s="69"/>
      <c r="BI19" s="83"/>
      <c r="BJ19" s="77" t="s">
        <v>13</v>
      </c>
      <c r="BK19" s="69">
        <v>0.64151710271835327</v>
      </c>
      <c r="BL19" s="69">
        <v>0.68562394380569458</v>
      </c>
      <c r="BM19" s="69">
        <v>0.6370355486869812</v>
      </c>
      <c r="BN19" s="69">
        <v>0.60856479406356812</v>
      </c>
      <c r="BO19" s="69">
        <v>0.68535703420639038</v>
      </c>
      <c r="BP19" s="69">
        <v>0.6602635383605957</v>
      </c>
      <c r="BQ19" s="69">
        <v>0.70449239015579224</v>
      </c>
      <c r="BR19" s="69">
        <v>0.75518536567687988</v>
      </c>
      <c r="BS19" s="69">
        <v>0.74708056449890137</v>
      </c>
      <c r="BT19" s="69">
        <v>0.78645044565200806</v>
      </c>
      <c r="BU19" s="69">
        <v>0.80827134847640991</v>
      </c>
      <c r="BV19" s="69">
        <v>0.80525803565979004</v>
      </c>
      <c r="BW19" s="69">
        <v>0.90116143226623535</v>
      </c>
      <c r="BX19" s="69">
        <v>0.92293566465377808</v>
      </c>
      <c r="BY19" s="69">
        <v>0.91830652952194214</v>
      </c>
      <c r="BZ19" s="69">
        <v>0.92103785276412964</v>
      </c>
      <c r="CA19" s="69">
        <v>0.90490365028381348</v>
      </c>
      <c r="CB19" s="69"/>
    </row>
    <row r="20" spans="2:80" s="85" customFormat="1" ht="12" customHeight="1" x14ac:dyDescent="0.3">
      <c r="B20" s="77" t="s">
        <v>93</v>
      </c>
      <c r="C20" s="102">
        <v>108.5</v>
      </c>
      <c r="D20" s="102">
        <v>104.80000305175781</v>
      </c>
      <c r="E20" s="102">
        <v>101.30000305175781</v>
      </c>
      <c r="F20" s="102">
        <v>98.099998474121094</v>
      </c>
      <c r="G20" s="102">
        <v>95.099998474121094</v>
      </c>
      <c r="H20" s="102">
        <v>92.400001525878906</v>
      </c>
      <c r="I20" s="102">
        <v>90</v>
      </c>
      <c r="J20" s="102">
        <v>87.699996948242188</v>
      </c>
      <c r="K20" s="102">
        <v>85.5</v>
      </c>
      <c r="L20" s="102">
        <v>83.300003051757813</v>
      </c>
      <c r="M20" s="102">
        <v>81.199996948242188</v>
      </c>
      <c r="N20" s="102">
        <v>208.80000305175781</v>
      </c>
      <c r="O20" s="102">
        <v>77.199996948242188</v>
      </c>
      <c r="P20" s="102">
        <v>75.199996948242188</v>
      </c>
      <c r="Q20" s="102">
        <v>73.099998474121094</v>
      </c>
      <c r="R20" s="102">
        <v>71</v>
      </c>
      <c r="S20" s="102">
        <v>69</v>
      </c>
      <c r="T20" s="103"/>
      <c r="U20" s="83"/>
      <c r="V20" s="77" t="s">
        <v>9</v>
      </c>
      <c r="W20" s="69"/>
      <c r="X20" s="69"/>
      <c r="Y20" s="69">
        <v>0.3449999988079071</v>
      </c>
      <c r="Z20" s="69"/>
      <c r="AA20" s="69"/>
      <c r="AB20" s="69"/>
      <c r="AC20" s="69"/>
      <c r="AD20" s="69">
        <v>0.29899999499320984</v>
      </c>
      <c r="AE20" s="69"/>
      <c r="AF20" s="69"/>
      <c r="AG20" s="69"/>
      <c r="AH20" s="69"/>
      <c r="AI20" s="69"/>
      <c r="AJ20" s="69">
        <v>0.22700001299381256</v>
      </c>
      <c r="AK20" s="69"/>
      <c r="AL20" s="69"/>
      <c r="AM20" s="69"/>
      <c r="AN20" s="69"/>
      <c r="AO20" s="83"/>
      <c r="AP20" s="77" t="s">
        <v>17</v>
      </c>
      <c r="AQ20" s="69">
        <v>0.68652480840682983</v>
      </c>
      <c r="AR20" s="69">
        <v>0.70932531356811523</v>
      </c>
      <c r="AS20" s="69">
        <v>0.71973139047622681</v>
      </c>
      <c r="AT20" s="69">
        <v>0.73073339462280273</v>
      </c>
      <c r="AU20" s="69">
        <v>0.73922431468963623</v>
      </c>
      <c r="AV20" s="69">
        <v>0.76483064889907837</v>
      </c>
      <c r="AW20" s="69">
        <v>0.79600024223327637</v>
      </c>
      <c r="AX20" s="69">
        <v>0.7855493426322937</v>
      </c>
      <c r="AY20" s="69">
        <v>0.80930799245834351</v>
      </c>
      <c r="AZ20" s="69">
        <v>0.82806396484375</v>
      </c>
      <c r="BA20" s="69">
        <v>0.87512606382369995</v>
      </c>
      <c r="BB20" s="69">
        <v>0.87537795305252075</v>
      </c>
      <c r="BC20" s="69">
        <v>0.87541466951370239</v>
      </c>
      <c r="BD20" s="69">
        <v>0.89594841003417969</v>
      </c>
      <c r="BE20" s="69">
        <v>0.91404968500137329</v>
      </c>
      <c r="BF20" s="69">
        <v>0.90588760375976563</v>
      </c>
      <c r="BG20" s="69">
        <v>0.91812944412231445</v>
      </c>
      <c r="BH20" s="69">
        <v>0.93886911869049072</v>
      </c>
      <c r="BI20" s="83"/>
      <c r="BJ20" s="77" t="s">
        <v>14</v>
      </c>
      <c r="BK20" s="69">
        <v>0.79274523258209229</v>
      </c>
      <c r="BL20" s="69">
        <v>0.74809110164642334</v>
      </c>
      <c r="BM20" s="69">
        <v>0.75115931034088135</v>
      </c>
      <c r="BN20" s="69">
        <v>0.78029608726501465</v>
      </c>
      <c r="BO20" s="69">
        <v>0.7860681414604187</v>
      </c>
      <c r="BP20" s="69">
        <v>0.80222535133361816</v>
      </c>
      <c r="BQ20" s="69">
        <v>0.83637422323226929</v>
      </c>
      <c r="BR20" s="69">
        <v>0.82108515501022339</v>
      </c>
      <c r="BS20" s="69">
        <v>0.88658088445663452</v>
      </c>
      <c r="BT20" s="69">
        <v>0.87738680839538574</v>
      </c>
      <c r="BU20" s="69">
        <v>0.87809693813323975</v>
      </c>
      <c r="BV20" s="69">
        <v>0.91618162393569946</v>
      </c>
      <c r="BW20" s="69">
        <v>0.90684008598327637</v>
      </c>
      <c r="BX20" s="69">
        <v>0.9091116189956665</v>
      </c>
      <c r="BY20" s="69">
        <v>0.92394274473190308</v>
      </c>
      <c r="BZ20" s="69">
        <v>0.94581586122512817</v>
      </c>
      <c r="CA20" s="69">
        <v>0.93768113851547241</v>
      </c>
      <c r="CB20" s="69">
        <v>0.95484703779220581</v>
      </c>
    </row>
    <row r="21" spans="2:80" s="85" customFormat="1" ht="12" customHeight="1" x14ac:dyDescent="0.3">
      <c r="B21" s="77" t="s">
        <v>9</v>
      </c>
      <c r="C21" s="102">
        <v>39.099998474121094</v>
      </c>
      <c r="D21" s="102">
        <v>37.400001525878906</v>
      </c>
      <c r="E21" s="102">
        <v>35.799999237060547</v>
      </c>
      <c r="F21" s="102">
        <v>34.200000762939453</v>
      </c>
      <c r="G21" s="102">
        <v>32.700000762939453</v>
      </c>
      <c r="H21" s="102">
        <v>31.299999237060547</v>
      </c>
      <c r="I21" s="102">
        <v>30</v>
      </c>
      <c r="J21" s="102">
        <v>28.799999237060547</v>
      </c>
      <c r="K21" s="102">
        <v>27.600000381469727</v>
      </c>
      <c r="L21" s="102">
        <v>26.5</v>
      </c>
      <c r="M21" s="102">
        <v>25.399999618530273</v>
      </c>
      <c r="N21" s="102">
        <v>24.399999618530273</v>
      </c>
      <c r="O21" s="102">
        <v>23.5</v>
      </c>
      <c r="P21" s="102">
        <v>22.600000381469727</v>
      </c>
      <c r="Q21" s="102">
        <v>21.799999237060547</v>
      </c>
      <c r="R21" s="102">
        <v>21.100000381469727</v>
      </c>
      <c r="S21" s="102">
        <v>20.399999618530273</v>
      </c>
      <c r="T21" s="103"/>
      <c r="U21" s="81"/>
      <c r="V21" s="77" t="s">
        <v>10</v>
      </c>
      <c r="W21" s="69">
        <v>6.3000001013278961E-2</v>
      </c>
      <c r="X21" s="69">
        <v>6.5999999642372131E-2</v>
      </c>
      <c r="Y21" s="69">
        <v>6.4000003039836884E-2</v>
      </c>
      <c r="Z21" s="69">
        <v>6.5999999642372131E-2</v>
      </c>
      <c r="AA21" s="69"/>
      <c r="AB21" s="69">
        <v>4.5000001788139343E-2</v>
      </c>
      <c r="AC21" s="69"/>
      <c r="AD21" s="69">
        <v>5.59999980032444E-2</v>
      </c>
      <c r="AE21" s="69">
        <v>3.7999998778104782E-2</v>
      </c>
      <c r="AF21" s="69">
        <v>5.1999997347593307E-2</v>
      </c>
      <c r="AG21" s="69"/>
      <c r="AH21" s="69">
        <v>4.8000000417232513E-2</v>
      </c>
      <c r="AI21" s="69"/>
      <c r="AJ21" s="69">
        <v>5.6999996304512024E-2</v>
      </c>
      <c r="AK21" s="69"/>
      <c r="AL21" s="69"/>
      <c r="AM21" s="69"/>
      <c r="AN21" s="69"/>
      <c r="AO21" s="81"/>
      <c r="AP21" s="104" t="s">
        <v>18</v>
      </c>
      <c r="AQ21" s="106">
        <v>0.59402292966842651</v>
      </c>
      <c r="AR21" s="106">
        <v>0.59361487627029419</v>
      </c>
      <c r="AS21" s="106">
        <v>0.61585026979446411</v>
      </c>
      <c r="AT21" s="106">
        <v>0.63211262226104736</v>
      </c>
      <c r="AU21" s="106">
        <v>0.63014686107635498</v>
      </c>
      <c r="AV21" s="106">
        <v>0.71269357204437256</v>
      </c>
      <c r="AW21" s="106">
        <v>0.66751706600189209</v>
      </c>
      <c r="AX21" s="106">
        <v>0.67329251766204834</v>
      </c>
      <c r="AY21" s="106">
        <v>0.70805853605270386</v>
      </c>
      <c r="AZ21" s="106">
        <v>0.73252642154693604</v>
      </c>
      <c r="BA21" s="106">
        <v>0.77749097347259521</v>
      </c>
      <c r="BB21" s="106">
        <v>0.76542752981185913</v>
      </c>
      <c r="BC21" s="106">
        <v>0.7976335883140564</v>
      </c>
      <c r="BD21" s="106">
        <v>0.8418353796005249</v>
      </c>
      <c r="BE21" s="106">
        <v>0.8359488844871521</v>
      </c>
      <c r="BF21" s="106">
        <v>0.82746976613998413</v>
      </c>
      <c r="BG21" s="106">
        <v>0.8496057391166687</v>
      </c>
      <c r="BH21" s="106"/>
      <c r="BI21" s="81"/>
      <c r="BJ21" s="77" t="s">
        <v>15</v>
      </c>
      <c r="BK21" s="69">
        <v>0.43933987617492676</v>
      </c>
      <c r="BL21" s="69"/>
      <c r="BM21" s="69">
        <v>0.53064227104187012</v>
      </c>
      <c r="BN21" s="69">
        <v>0.41077864170074463</v>
      </c>
      <c r="BO21" s="69">
        <v>0.15183521807193756</v>
      </c>
      <c r="BP21" s="69">
        <v>0.58191293478012085</v>
      </c>
      <c r="BQ21" s="69">
        <v>0.60364371538162231</v>
      </c>
      <c r="BR21" s="69">
        <v>0.39049738645553589</v>
      </c>
      <c r="BS21" s="69">
        <v>0.52849292755126953</v>
      </c>
      <c r="BT21" s="69">
        <v>0.6093209981918335</v>
      </c>
      <c r="BU21" s="69">
        <v>0.6434212327003479</v>
      </c>
      <c r="BV21" s="69">
        <v>0.68484145402908325</v>
      </c>
      <c r="BW21" s="69">
        <v>0.65482503175735474</v>
      </c>
      <c r="BX21" s="69">
        <v>0.70143389701843262</v>
      </c>
      <c r="BY21" s="69">
        <v>0.72160565853118896</v>
      </c>
      <c r="BZ21" s="69">
        <v>0.66073089838027954</v>
      </c>
      <c r="CA21" s="69">
        <v>0.76126891374588013</v>
      </c>
      <c r="CB21" s="69"/>
    </row>
    <row r="22" spans="2:80" s="85" customFormat="1" ht="12" customHeight="1" x14ac:dyDescent="0.3">
      <c r="B22" s="77" t="s">
        <v>10</v>
      </c>
      <c r="C22" s="102">
        <v>22.700000762939453</v>
      </c>
      <c r="D22" s="102">
        <v>22</v>
      </c>
      <c r="E22" s="102">
        <v>21.399999618530273</v>
      </c>
      <c r="F22" s="102">
        <v>20.899999618530273</v>
      </c>
      <c r="G22" s="102">
        <v>20.399999618530273</v>
      </c>
      <c r="H22" s="102">
        <v>20</v>
      </c>
      <c r="I22" s="102">
        <v>19.700000762939453</v>
      </c>
      <c r="J22" s="102">
        <v>19.5</v>
      </c>
      <c r="K22" s="102">
        <v>19.200000762939453</v>
      </c>
      <c r="L22" s="102">
        <v>18.899999618530273</v>
      </c>
      <c r="M22" s="102">
        <v>18.5</v>
      </c>
      <c r="N22" s="102">
        <v>18.100000381469727</v>
      </c>
      <c r="O22" s="102">
        <v>17.600000381469727</v>
      </c>
      <c r="P22" s="102">
        <v>17.200000762939453</v>
      </c>
      <c r="Q22" s="102">
        <v>16.700000762939453</v>
      </c>
      <c r="R22" s="102">
        <v>16.200000762939453</v>
      </c>
      <c r="S22" s="102">
        <v>15.699999809265137</v>
      </c>
      <c r="T22" s="103"/>
      <c r="U22" s="87"/>
      <c r="V22" s="77" t="s">
        <v>11</v>
      </c>
      <c r="W22" s="69"/>
      <c r="X22" s="69"/>
      <c r="Y22" s="69"/>
      <c r="Z22" s="69"/>
      <c r="AA22" s="69"/>
      <c r="AB22" s="69"/>
      <c r="AC22" s="69"/>
      <c r="AD22" s="69">
        <v>0.1550000011920929</v>
      </c>
      <c r="AE22" s="69"/>
      <c r="AF22" s="69"/>
      <c r="AG22" s="69"/>
      <c r="AH22" s="69"/>
      <c r="AI22" s="69"/>
      <c r="AJ22" s="69">
        <v>0.13600000739097595</v>
      </c>
      <c r="AK22" s="69"/>
      <c r="AL22" s="69"/>
      <c r="AM22" s="69"/>
      <c r="AN22" s="69"/>
      <c r="AO22" s="87"/>
      <c r="AP22" s="197" t="s">
        <v>362</v>
      </c>
      <c r="AQ22" s="82"/>
      <c r="AR22" s="82"/>
      <c r="AS22" s="82"/>
      <c r="AT22" s="82"/>
      <c r="AU22" s="82"/>
      <c r="AV22" s="82"/>
      <c r="AW22" s="82"/>
      <c r="AX22" s="82"/>
      <c r="AY22" s="82"/>
      <c r="AZ22" s="82"/>
      <c r="BA22" s="82"/>
      <c r="BB22" s="82"/>
      <c r="BC22" s="82"/>
      <c r="BD22" s="82"/>
      <c r="BE22" s="82"/>
      <c r="BF22" s="82"/>
      <c r="BG22" s="90"/>
      <c r="BH22" s="82"/>
      <c r="BI22" s="87"/>
      <c r="BJ22" s="77" t="s">
        <v>16</v>
      </c>
      <c r="BK22" s="69">
        <v>0.44884821772575378</v>
      </c>
      <c r="BL22" s="69">
        <v>0.50887131690979004</v>
      </c>
      <c r="BM22" s="69">
        <v>0.44207823276519775</v>
      </c>
      <c r="BN22" s="69">
        <v>0.49784031510353088</v>
      </c>
      <c r="BO22" s="69">
        <v>0.520152747631073</v>
      </c>
      <c r="BP22" s="69">
        <v>0.51751130819320679</v>
      </c>
      <c r="BQ22" s="69">
        <v>0.53373205661773682</v>
      </c>
      <c r="BR22" s="69">
        <v>0.57020354270935059</v>
      </c>
      <c r="BS22" s="69">
        <v>0.58831465244293213</v>
      </c>
      <c r="BT22" s="69">
        <v>0.56639355421066284</v>
      </c>
      <c r="BU22" s="69">
        <v>0.58990001678466797</v>
      </c>
      <c r="BV22" s="69">
        <v>0.66508692502975464</v>
      </c>
      <c r="BW22" s="69">
        <v>0.6831737756729126</v>
      </c>
      <c r="BX22" s="69">
        <v>0.68410199880599976</v>
      </c>
      <c r="BY22" s="69">
        <v>0.72684293985366821</v>
      </c>
      <c r="BZ22" s="69">
        <v>0.72328877449035645</v>
      </c>
      <c r="CA22" s="69">
        <v>0.72140473127365112</v>
      </c>
      <c r="CB22" s="69"/>
    </row>
    <row r="23" spans="2:80" s="85" customFormat="1" ht="12" customHeight="1" x14ac:dyDescent="0.3">
      <c r="B23" s="77" t="s">
        <v>11</v>
      </c>
      <c r="C23" s="102">
        <v>27.299999237060547</v>
      </c>
      <c r="D23" s="102">
        <v>25.600000381469727</v>
      </c>
      <c r="E23" s="102">
        <v>24.100000381469727</v>
      </c>
      <c r="F23" s="102">
        <v>22.600000381469727</v>
      </c>
      <c r="G23" s="102">
        <v>21.399999618530273</v>
      </c>
      <c r="H23" s="102">
        <v>20.399999618530273</v>
      </c>
      <c r="I23" s="102">
        <v>19.5</v>
      </c>
      <c r="J23" s="102">
        <v>18.899999618530273</v>
      </c>
      <c r="K23" s="102">
        <v>18.399999618530273</v>
      </c>
      <c r="L23" s="102">
        <v>17.899999618530273</v>
      </c>
      <c r="M23" s="102">
        <v>17.399999618530273</v>
      </c>
      <c r="N23" s="102">
        <v>16.799999237060547</v>
      </c>
      <c r="O23" s="102">
        <v>16</v>
      </c>
      <c r="P23" s="102">
        <v>15.300000190734863</v>
      </c>
      <c r="Q23" s="102">
        <v>14.5</v>
      </c>
      <c r="R23" s="102">
        <v>13.800000190734863</v>
      </c>
      <c r="S23" s="102">
        <v>13.199999809265137</v>
      </c>
      <c r="T23" s="103"/>
      <c r="U23" s="84"/>
      <c r="V23" s="77" t="s">
        <v>12</v>
      </c>
      <c r="W23" s="69"/>
      <c r="X23" s="69"/>
      <c r="Y23" s="69">
        <v>0.25200000405311584</v>
      </c>
      <c r="Z23" s="69"/>
      <c r="AA23" s="69"/>
      <c r="AB23" s="69">
        <v>0.18799999356269836</v>
      </c>
      <c r="AC23" s="69"/>
      <c r="AD23" s="69">
        <v>0.23000000417232513</v>
      </c>
      <c r="AE23" s="69"/>
      <c r="AF23" s="69"/>
      <c r="AG23" s="69"/>
      <c r="AH23" s="69"/>
      <c r="AI23" s="69"/>
      <c r="AJ23" s="69"/>
      <c r="AK23" s="69"/>
      <c r="AL23" s="69"/>
      <c r="AM23" s="69"/>
      <c r="AN23" s="69"/>
      <c r="AO23" s="84"/>
      <c r="AP23" s="76" t="s">
        <v>0</v>
      </c>
      <c r="AQ23" s="68">
        <v>0.20953905582427979</v>
      </c>
      <c r="AR23" s="68">
        <v>0.20390111207962036</v>
      </c>
      <c r="AS23" s="68">
        <v>0.21397677063941956</v>
      </c>
      <c r="AT23" s="68">
        <v>0.2811586856842041</v>
      </c>
      <c r="AU23" s="68">
        <v>0.45526263117790222</v>
      </c>
      <c r="AV23" s="68">
        <v>0.47076618671417236</v>
      </c>
      <c r="AW23" s="68">
        <v>0.40516245365142822</v>
      </c>
      <c r="AX23" s="68">
        <v>0.4233282208442688</v>
      </c>
      <c r="AY23" s="68">
        <v>0.46034768223762512</v>
      </c>
      <c r="AZ23" s="68">
        <v>0.58348351716995239</v>
      </c>
      <c r="BA23" s="68">
        <v>0.54728132486343384</v>
      </c>
      <c r="BB23" s="68">
        <v>0.60258561372756958</v>
      </c>
      <c r="BC23" s="68">
        <v>0.60384112596511841</v>
      </c>
      <c r="BD23" s="68">
        <v>0.65984773635864258</v>
      </c>
      <c r="BE23" s="68">
        <v>0.60013806819915771</v>
      </c>
      <c r="BF23" s="68">
        <v>0.61848300695419312</v>
      </c>
      <c r="BG23" s="68">
        <v>0.81558644771575928</v>
      </c>
      <c r="BH23" s="68">
        <v>0.76668137311935425</v>
      </c>
      <c r="BI23" s="84"/>
      <c r="BJ23" s="77" t="s">
        <v>17</v>
      </c>
      <c r="BK23" s="69">
        <v>0.90475809574127197</v>
      </c>
      <c r="BL23" s="69">
        <v>0.90541154146194458</v>
      </c>
      <c r="BM23" s="69">
        <v>0.91896075010299683</v>
      </c>
      <c r="BN23" s="69">
        <v>0.89969480037689209</v>
      </c>
      <c r="BO23" s="69">
        <v>0.93101537227630615</v>
      </c>
      <c r="BP23" s="69">
        <v>0.9458625316619873</v>
      </c>
      <c r="BQ23" s="69">
        <v>0.96297162771224976</v>
      </c>
      <c r="BR23" s="69">
        <v>0.95941215753555298</v>
      </c>
      <c r="BS23" s="69">
        <v>0.95512938499450684</v>
      </c>
      <c r="BT23" s="69">
        <v>0.96897810697555542</v>
      </c>
      <c r="BU23" s="69">
        <v>0.96994483470916748</v>
      </c>
      <c r="BV23" s="69">
        <v>0.97263163328170776</v>
      </c>
      <c r="BW23" s="69">
        <v>0.95982587337493896</v>
      </c>
      <c r="BX23" s="69">
        <v>0.97974306344985962</v>
      </c>
      <c r="BY23" s="69">
        <v>0.98697364330291748</v>
      </c>
      <c r="BZ23" s="69">
        <v>0.98680758476257324</v>
      </c>
      <c r="CA23" s="69">
        <v>0.98340338468551636</v>
      </c>
      <c r="CB23" s="69">
        <v>0.98584628105163574</v>
      </c>
    </row>
    <row r="24" spans="2:80" s="85" customFormat="1" ht="12" customHeight="1" x14ac:dyDescent="0.3">
      <c r="B24" s="77" t="s">
        <v>12</v>
      </c>
      <c r="C24" s="102">
        <v>42.5</v>
      </c>
      <c r="D24" s="102">
        <v>40.299999237060547</v>
      </c>
      <c r="E24" s="102">
        <v>38.299999237060547</v>
      </c>
      <c r="F24" s="102">
        <v>36.400001525878906</v>
      </c>
      <c r="G24" s="102">
        <v>34.700000762939453</v>
      </c>
      <c r="H24" s="102">
        <v>33.200000762939453</v>
      </c>
      <c r="I24" s="102">
        <v>31.700000762939453</v>
      </c>
      <c r="J24" s="102">
        <v>30.399999618530273</v>
      </c>
      <c r="K24" s="102">
        <v>29.200000762939453</v>
      </c>
      <c r="L24" s="102">
        <v>28.100000381469727</v>
      </c>
      <c r="M24" s="102">
        <v>27.100000381469727</v>
      </c>
      <c r="N24" s="102">
        <v>26.100000381469727</v>
      </c>
      <c r="O24" s="102">
        <v>25.200000762939453</v>
      </c>
      <c r="P24" s="102">
        <v>24.399999618530273</v>
      </c>
      <c r="Q24" s="102">
        <v>23.5</v>
      </c>
      <c r="R24" s="102">
        <v>22.799999237060547</v>
      </c>
      <c r="S24" s="102">
        <v>22.100000381469727</v>
      </c>
      <c r="T24" s="103"/>
      <c r="U24" s="84"/>
      <c r="V24" s="77" t="s">
        <v>13</v>
      </c>
      <c r="W24" s="69"/>
      <c r="X24" s="69"/>
      <c r="Y24" s="69"/>
      <c r="Z24" s="69"/>
      <c r="AA24" s="69">
        <v>0.22200000286102295</v>
      </c>
      <c r="AB24" s="69"/>
      <c r="AC24" s="69"/>
      <c r="AD24" s="69"/>
      <c r="AE24" s="69"/>
      <c r="AF24" s="69">
        <v>0.19099999964237213</v>
      </c>
      <c r="AG24" s="69"/>
      <c r="AH24" s="69"/>
      <c r="AI24" s="69"/>
      <c r="AJ24" s="69"/>
      <c r="AK24" s="69"/>
      <c r="AL24" s="69"/>
      <c r="AM24" s="69"/>
      <c r="AN24" s="69"/>
      <c r="AO24" s="84"/>
      <c r="AP24" s="77" t="s">
        <v>1</v>
      </c>
      <c r="AQ24" s="69"/>
      <c r="AR24" s="69"/>
      <c r="AS24" s="69"/>
      <c r="AT24" s="69"/>
      <c r="AU24" s="69"/>
      <c r="AV24" s="69"/>
      <c r="AW24" s="69"/>
      <c r="AX24" s="69"/>
      <c r="AY24" s="69"/>
      <c r="AZ24" s="69"/>
      <c r="BA24" s="69"/>
      <c r="BB24" s="69"/>
      <c r="BC24" s="69">
        <v>0.18614630401134491</v>
      </c>
      <c r="BD24" s="69">
        <v>0.11903908103704453</v>
      </c>
      <c r="BE24" s="69">
        <v>0.21562530100345612</v>
      </c>
      <c r="BF24" s="69">
        <v>0.22377339005470276</v>
      </c>
      <c r="BG24" s="69">
        <v>0.10363294929265976</v>
      </c>
      <c r="BH24" s="69"/>
      <c r="BI24" s="84"/>
      <c r="BJ24" s="104" t="s">
        <v>18</v>
      </c>
      <c r="BK24" s="106">
        <v>0.83143430948257446</v>
      </c>
      <c r="BL24" s="106">
        <v>0.82041174173355103</v>
      </c>
      <c r="BM24" s="106">
        <v>0.85607218742370605</v>
      </c>
      <c r="BN24" s="106">
        <v>0.85186350345611572</v>
      </c>
      <c r="BO24" s="106">
        <v>0.85255753993988037</v>
      </c>
      <c r="BP24" s="106">
        <v>0.89792066812515259</v>
      </c>
      <c r="BQ24" s="106">
        <v>0.86789178848266602</v>
      </c>
      <c r="BR24" s="106">
        <v>0.89116668701171875</v>
      </c>
      <c r="BS24" s="106">
        <v>0.91269433498382568</v>
      </c>
      <c r="BT24" s="106">
        <v>0.91824620962142944</v>
      </c>
      <c r="BU24" s="106">
        <v>0.9118647575378418</v>
      </c>
      <c r="BV24" s="106">
        <v>0.91419655084609985</v>
      </c>
      <c r="BW24" s="106">
        <v>0.93204861879348755</v>
      </c>
      <c r="BX24" s="106">
        <v>0.95308578014373779</v>
      </c>
      <c r="BY24" s="106">
        <v>0.94722747802734375</v>
      </c>
      <c r="BZ24" s="106">
        <v>0.93243008852005005</v>
      </c>
      <c r="CA24" s="106">
        <v>0.94747614860534668</v>
      </c>
      <c r="CB24" s="106"/>
    </row>
    <row r="25" spans="2:80" s="85" customFormat="1" ht="12" customHeight="1" x14ac:dyDescent="0.3">
      <c r="B25" s="77" t="s">
        <v>13</v>
      </c>
      <c r="C25" s="102">
        <v>26.5</v>
      </c>
      <c r="D25" s="102">
        <v>26</v>
      </c>
      <c r="E25" s="102">
        <v>25.399999618530273</v>
      </c>
      <c r="F25" s="102">
        <v>24.799999237060547</v>
      </c>
      <c r="G25" s="102">
        <v>24.100000381469727</v>
      </c>
      <c r="H25" s="102">
        <v>23.5</v>
      </c>
      <c r="I25" s="102">
        <v>22.899999618530273</v>
      </c>
      <c r="J25" s="102">
        <v>22.299999237060547</v>
      </c>
      <c r="K25" s="102">
        <v>21.700000762939453</v>
      </c>
      <c r="L25" s="102">
        <v>21</v>
      </c>
      <c r="M25" s="102">
        <v>20.5</v>
      </c>
      <c r="N25" s="102">
        <v>19.799999237060547</v>
      </c>
      <c r="O25" s="102">
        <v>19.200000762939453</v>
      </c>
      <c r="P25" s="102">
        <v>18.700000762939453</v>
      </c>
      <c r="Q25" s="102">
        <v>18.100000381469727</v>
      </c>
      <c r="R25" s="102">
        <v>17.600000381469727</v>
      </c>
      <c r="S25" s="102">
        <v>17</v>
      </c>
      <c r="T25" s="103"/>
      <c r="U25" s="84"/>
      <c r="V25" s="77" t="s">
        <v>15</v>
      </c>
      <c r="W25" s="69"/>
      <c r="X25" s="69"/>
      <c r="Y25" s="69"/>
      <c r="Z25" s="69"/>
      <c r="AA25" s="69"/>
      <c r="AB25" s="69"/>
      <c r="AC25" s="69">
        <v>0.17499999701976776</v>
      </c>
      <c r="AD25" s="69"/>
      <c r="AE25" s="69"/>
      <c r="AF25" s="69"/>
      <c r="AG25" s="69"/>
      <c r="AH25" s="69"/>
      <c r="AI25" s="69"/>
      <c r="AJ25" s="69">
        <v>0.10899999737739563</v>
      </c>
      <c r="AK25" s="69"/>
      <c r="AL25" s="69"/>
      <c r="AM25" s="69"/>
      <c r="AN25" s="69"/>
      <c r="AO25" s="84"/>
      <c r="AP25" s="77" t="s">
        <v>2</v>
      </c>
      <c r="AQ25" s="69">
        <v>0.30345657467842102</v>
      </c>
      <c r="AR25" s="69"/>
      <c r="AS25" s="69">
        <v>0.35780611634254456</v>
      </c>
      <c r="AT25" s="69">
        <v>0.35813340544700623</v>
      </c>
      <c r="AU25" s="69">
        <v>0.38641741871833801</v>
      </c>
      <c r="AV25" s="69">
        <v>0.41609227657318115</v>
      </c>
      <c r="AW25" s="69">
        <v>0.43829098343849182</v>
      </c>
      <c r="AX25" s="69">
        <v>0.47987520694732666</v>
      </c>
      <c r="AY25" s="69">
        <v>0.49257001280784607</v>
      </c>
      <c r="AZ25" s="69">
        <v>0.5250554084777832</v>
      </c>
      <c r="BA25" s="69">
        <v>0.57341170310974121</v>
      </c>
      <c r="BB25" s="69"/>
      <c r="BC25" s="69">
        <v>0.60983467102050781</v>
      </c>
      <c r="BD25" s="69">
        <v>0.60345304012298584</v>
      </c>
      <c r="BE25" s="69">
        <v>0.65724444389343262</v>
      </c>
      <c r="BF25" s="69">
        <v>0.67337727546691895</v>
      </c>
      <c r="BG25" s="69">
        <v>0.70599913597106934</v>
      </c>
      <c r="BH25" s="69"/>
      <c r="BI25" s="84"/>
      <c r="BJ25" s="197" t="s">
        <v>362</v>
      </c>
      <c r="BK25" s="82"/>
      <c r="BL25" s="82"/>
      <c r="BM25" s="82"/>
      <c r="BN25" s="82"/>
      <c r="BO25" s="82"/>
      <c r="BP25" s="82"/>
      <c r="BQ25" s="82"/>
      <c r="BR25" s="82"/>
      <c r="BS25" s="82"/>
      <c r="BT25" s="82"/>
      <c r="BU25" s="82"/>
      <c r="BV25" s="82"/>
      <c r="BW25" s="82"/>
      <c r="BX25" s="82"/>
      <c r="BY25" s="82"/>
      <c r="BZ25" s="82"/>
      <c r="CA25" s="90"/>
      <c r="CB25" s="82"/>
    </row>
    <row r="26" spans="2:80" s="85" customFormat="1" ht="12" customHeight="1" x14ac:dyDescent="0.3">
      <c r="B26" s="77" t="s">
        <v>15</v>
      </c>
      <c r="C26" s="102">
        <v>34.599998474121094</v>
      </c>
      <c r="D26" s="102">
        <v>33.5</v>
      </c>
      <c r="E26" s="102">
        <v>32.5</v>
      </c>
      <c r="F26" s="102">
        <v>31.5</v>
      </c>
      <c r="G26" s="102">
        <v>30.399999618530273</v>
      </c>
      <c r="H26" s="102">
        <v>29.399999618530273</v>
      </c>
      <c r="I26" s="102">
        <v>28.399999618530273</v>
      </c>
      <c r="J26" s="102">
        <v>27.5</v>
      </c>
      <c r="K26" s="102">
        <v>26.600000381469727</v>
      </c>
      <c r="L26" s="102">
        <v>25.700000762939453</v>
      </c>
      <c r="M26" s="102">
        <v>24.899999618530273</v>
      </c>
      <c r="N26" s="102">
        <v>24.100000381469727</v>
      </c>
      <c r="O26" s="102">
        <v>23.299999237060547</v>
      </c>
      <c r="P26" s="102">
        <v>22.600000381469727</v>
      </c>
      <c r="Q26" s="102">
        <v>21.899999618530273</v>
      </c>
      <c r="R26" s="102">
        <v>21.200000762939453</v>
      </c>
      <c r="S26" s="102">
        <v>20.5</v>
      </c>
      <c r="T26" s="103"/>
      <c r="U26" s="84"/>
      <c r="V26" s="77" t="s">
        <v>14</v>
      </c>
      <c r="W26" s="69"/>
      <c r="X26" s="69">
        <v>0.31299999356269836</v>
      </c>
      <c r="Y26" s="69"/>
      <c r="Z26" s="69"/>
      <c r="AA26" s="69"/>
      <c r="AB26" s="69"/>
      <c r="AC26" s="69">
        <v>0.29799997806549072</v>
      </c>
      <c r="AD26" s="69"/>
      <c r="AE26" s="69"/>
      <c r="AF26" s="69">
        <v>0.28200000524520874</v>
      </c>
      <c r="AG26" s="69">
        <v>0.23899999260902405</v>
      </c>
      <c r="AH26" s="69">
        <v>0.23299999535083771</v>
      </c>
      <c r="AI26" s="69">
        <v>0.19600000977516174</v>
      </c>
      <c r="AJ26" s="69">
        <v>0.18400000035762787</v>
      </c>
      <c r="AK26" s="69"/>
      <c r="AL26" s="69">
        <v>0.14599999785423279</v>
      </c>
      <c r="AM26" s="69"/>
      <c r="AN26" s="69"/>
      <c r="AO26" s="84"/>
      <c r="AP26" s="77" t="s">
        <v>3</v>
      </c>
      <c r="AQ26" s="69"/>
      <c r="AR26" s="69">
        <v>0.2766263484954834</v>
      </c>
      <c r="AS26" s="69"/>
      <c r="AT26" s="69"/>
      <c r="AU26" s="69">
        <v>0.44456437230110168</v>
      </c>
      <c r="AV26" s="69"/>
      <c r="AW26" s="69"/>
      <c r="AX26" s="69">
        <v>0.5665355920791626</v>
      </c>
      <c r="AY26" s="69"/>
      <c r="AZ26" s="69"/>
      <c r="BA26" s="69">
        <v>0.58738696575164795</v>
      </c>
      <c r="BB26" s="69"/>
      <c r="BC26" s="69">
        <v>0.71654587984085083</v>
      </c>
      <c r="BD26" s="69"/>
      <c r="BE26" s="69">
        <v>0.78315591812133789</v>
      </c>
      <c r="BF26" s="69"/>
      <c r="BG26" s="69">
        <v>0.81256294250488281</v>
      </c>
      <c r="BH26" s="69"/>
      <c r="BI26" s="84"/>
      <c r="BJ26" s="76" t="s">
        <v>0</v>
      </c>
      <c r="BK26" s="68">
        <v>0.65916979312896729</v>
      </c>
      <c r="BL26" s="68">
        <v>0.63094574213027954</v>
      </c>
      <c r="BM26" s="68">
        <v>0.73594391345977783</v>
      </c>
      <c r="BN26" s="68">
        <v>0.6699410080909729</v>
      </c>
      <c r="BO26" s="68">
        <v>0.81340616941452026</v>
      </c>
      <c r="BP26" s="68">
        <v>0.85720998048782349</v>
      </c>
      <c r="BQ26" s="68">
        <v>0.84732145071029663</v>
      </c>
      <c r="BR26" s="68">
        <v>0.83602851629257202</v>
      </c>
      <c r="BS26" s="68">
        <v>0.86492520570755005</v>
      </c>
      <c r="BT26" s="68">
        <v>0.86664927005767822</v>
      </c>
      <c r="BU26" s="68">
        <v>0.89562588930130005</v>
      </c>
      <c r="BV26" s="68">
        <v>0.93083381652832031</v>
      </c>
      <c r="BW26" s="68">
        <v>0.91803079843521118</v>
      </c>
      <c r="BX26" s="68">
        <v>0.94148439168930054</v>
      </c>
      <c r="BY26" s="68">
        <v>0.8810267448425293</v>
      </c>
      <c r="BZ26" s="68">
        <v>0.94384074211120605</v>
      </c>
      <c r="CA26" s="68">
        <v>0.93626159429550171</v>
      </c>
      <c r="CB26" s="68">
        <v>0.94474101066589355</v>
      </c>
    </row>
    <row r="27" spans="2:80" s="85" customFormat="1" ht="12" customHeight="1" x14ac:dyDescent="0.3">
      <c r="B27" s="77" t="s">
        <v>14</v>
      </c>
      <c r="C27" s="102">
        <v>41.799999237060547</v>
      </c>
      <c r="D27" s="102">
        <v>38.599998474121094</v>
      </c>
      <c r="E27" s="102">
        <v>35.799999237060547</v>
      </c>
      <c r="F27" s="102">
        <v>33.299999237060547</v>
      </c>
      <c r="G27" s="102">
        <v>31.100000381469727</v>
      </c>
      <c r="H27" s="102">
        <v>29.100000381469727</v>
      </c>
      <c r="I27" s="102">
        <v>27.399999618530273</v>
      </c>
      <c r="J27" s="102">
        <v>25.899999618530273</v>
      </c>
      <c r="K27" s="102">
        <v>24.5</v>
      </c>
      <c r="L27" s="102">
        <v>23.200000762939453</v>
      </c>
      <c r="M27" s="102">
        <v>22.100000381469727</v>
      </c>
      <c r="N27" s="102">
        <v>21</v>
      </c>
      <c r="O27" s="102">
        <v>20</v>
      </c>
      <c r="P27" s="102">
        <v>19.100000381469727</v>
      </c>
      <c r="Q27" s="102">
        <v>18.299999237060547</v>
      </c>
      <c r="R27" s="102">
        <v>17.5</v>
      </c>
      <c r="S27" s="102">
        <v>16.899999618530273</v>
      </c>
      <c r="T27" s="103"/>
      <c r="U27" s="84"/>
      <c r="V27" s="77" t="s">
        <v>96</v>
      </c>
      <c r="W27" s="69"/>
      <c r="X27" s="69">
        <v>0.14499999582767487</v>
      </c>
      <c r="Y27" s="69"/>
      <c r="Z27" s="69"/>
      <c r="AA27" s="69"/>
      <c r="AB27" s="69"/>
      <c r="AC27" s="69"/>
      <c r="AD27" s="69">
        <v>0.10700000077486038</v>
      </c>
      <c r="AE27" s="69"/>
      <c r="AF27" s="69"/>
      <c r="AG27" s="69"/>
      <c r="AH27" s="69">
        <v>8.7999999523162842E-2</v>
      </c>
      <c r="AI27" s="69"/>
      <c r="AJ27" s="69"/>
      <c r="AK27" s="69"/>
      <c r="AL27" s="69"/>
      <c r="AM27" s="69"/>
      <c r="AN27" s="69"/>
      <c r="AO27" s="84"/>
      <c r="AP27" s="77" t="s">
        <v>4</v>
      </c>
      <c r="AQ27" s="69"/>
      <c r="AR27" s="69"/>
      <c r="AS27" s="69"/>
      <c r="AT27" s="69"/>
      <c r="AU27" s="69"/>
      <c r="AV27" s="69"/>
      <c r="AW27" s="69"/>
      <c r="AX27" s="69">
        <v>0.30824914574623108</v>
      </c>
      <c r="AY27" s="69">
        <v>0.37549495697021484</v>
      </c>
      <c r="AZ27" s="69">
        <v>0.35093227028846741</v>
      </c>
      <c r="BA27" s="69">
        <v>0.24786819517612457</v>
      </c>
      <c r="BB27" s="69">
        <v>0.29645213484764099</v>
      </c>
      <c r="BC27" s="69">
        <v>0.26534369587898254</v>
      </c>
      <c r="BD27" s="69">
        <v>0.24798445403575897</v>
      </c>
      <c r="BE27" s="69">
        <v>0.33853903412818909</v>
      </c>
      <c r="BF27" s="69">
        <v>0.33733475208282471</v>
      </c>
      <c r="BG27" s="69">
        <v>0.31485879421234131</v>
      </c>
      <c r="BH27" s="69"/>
      <c r="BI27" s="84"/>
      <c r="BJ27" s="77" t="s">
        <v>91</v>
      </c>
      <c r="BK27" s="69">
        <v>0.65866208076477051</v>
      </c>
      <c r="BL27" s="69"/>
      <c r="BM27" s="69">
        <v>0.7711864709854126</v>
      </c>
      <c r="BN27" s="69">
        <v>0.66383814811706543</v>
      </c>
      <c r="BO27" s="69">
        <v>0.63987541198730469</v>
      </c>
      <c r="BP27" s="69">
        <v>0.9885823130607605</v>
      </c>
      <c r="BQ27" s="69">
        <v>0.68973052501678467</v>
      </c>
      <c r="BR27" s="69"/>
      <c r="BS27" s="69">
        <v>0.95644795894622803</v>
      </c>
      <c r="BT27" s="69"/>
      <c r="BU27" s="69"/>
      <c r="BV27" s="69"/>
      <c r="BW27" s="69"/>
      <c r="BX27" s="69"/>
      <c r="BY27" s="69"/>
      <c r="BZ27" s="69"/>
      <c r="CA27" s="69"/>
      <c r="CB27" s="69"/>
    </row>
    <row r="28" spans="2:80" s="85" customFormat="1" ht="12" customHeight="1" x14ac:dyDescent="0.3">
      <c r="B28" s="77" t="s">
        <v>96</v>
      </c>
      <c r="C28" s="102">
        <v>35.700000762939453</v>
      </c>
      <c r="D28" s="102">
        <v>34.400001525878906</v>
      </c>
      <c r="E28" s="102">
        <v>33.299999237060547</v>
      </c>
      <c r="F28" s="102">
        <v>32.099998474121094</v>
      </c>
      <c r="G28" s="102">
        <v>31.100000381469727</v>
      </c>
      <c r="H28" s="102">
        <v>30.100000381469727</v>
      </c>
      <c r="I28" s="102">
        <v>29.200000762939453</v>
      </c>
      <c r="J28" s="102">
        <v>28.299999237060547</v>
      </c>
      <c r="K28" s="102">
        <v>27.399999618530273</v>
      </c>
      <c r="L28" s="102">
        <v>26.399999618530273</v>
      </c>
      <c r="M28" s="102">
        <v>25.600000381469727</v>
      </c>
      <c r="N28" s="102">
        <v>24.899999618530273</v>
      </c>
      <c r="O28" s="102">
        <v>24.100000381469727</v>
      </c>
      <c r="P28" s="102">
        <v>23.399999618530273</v>
      </c>
      <c r="Q28" s="102">
        <v>22.600000381469727</v>
      </c>
      <c r="R28" s="102">
        <v>21.899999618530273</v>
      </c>
      <c r="S28" s="102">
        <v>21.299999237060547</v>
      </c>
      <c r="T28" s="103"/>
      <c r="U28" s="81"/>
      <c r="V28" s="77" t="s">
        <v>97</v>
      </c>
      <c r="W28" s="69"/>
      <c r="X28" s="69">
        <v>5.3000003099441528E-2</v>
      </c>
      <c r="Y28" s="69"/>
      <c r="Z28" s="69"/>
      <c r="AA28" s="69"/>
      <c r="AB28" s="69"/>
      <c r="AC28" s="69"/>
      <c r="AD28" s="69"/>
      <c r="AE28" s="69"/>
      <c r="AF28" s="69"/>
      <c r="AG28" s="69"/>
      <c r="AH28" s="69"/>
      <c r="AI28" s="69"/>
      <c r="AJ28" s="69"/>
      <c r="AK28" s="69"/>
      <c r="AL28" s="69"/>
      <c r="AM28" s="69"/>
      <c r="AN28" s="69"/>
      <c r="AO28" s="81"/>
      <c r="AP28" s="77" t="s">
        <v>5</v>
      </c>
      <c r="AQ28" s="69"/>
      <c r="AR28" s="69"/>
      <c r="AS28" s="69"/>
      <c r="AT28" s="69"/>
      <c r="AU28" s="69"/>
      <c r="AV28" s="69"/>
      <c r="AW28" s="69"/>
      <c r="AX28" s="69">
        <v>9.1726042330265045E-2</v>
      </c>
      <c r="AY28" s="69">
        <v>0.17432773113250732</v>
      </c>
      <c r="AZ28" s="69">
        <v>0.22534464299678802</v>
      </c>
      <c r="BA28" s="69">
        <v>0.21684014797210693</v>
      </c>
      <c r="BB28" s="69">
        <v>0.12954126298427582</v>
      </c>
      <c r="BC28" s="69">
        <v>0.13407334685325623</v>
      </c>
      <c r="BD28" s="69">
        <v>0.17848244309425354</v>
      </c>
      <c r="BE28" s="69">
        <v>0.23189206421375275</v>
      </c>
      <c r="BF28" s="69">
        <v>0.17912383377552032</v>
      </c>
      <c r="BG28" s="69">
        <v>0.21199160814285278</v>
      </c>
      <c r="BH28" s="69">
        <v>0.30738276243209839</v>
      </c>
      <c r="BI28" s="81"/>
      <c r="BJ28" s="77" t="s">
        <v>1</v>
      </c>
      <c r="BK28" s="69">
        <v>0.37150126695632935</v>
      </c>
      <c r="BL28" s="69">
        <v>0.43942582607269287</v>
      </c>
      <c r="BM28" s="69">
        <v>0.39121544361114502</v>
      </c>
      <c r="BN28" s="69">
        <v>0.31414929032325745</v>
      </c>
      <c r="BO28" s="69">
        <v>0.46917134523391724</v>
      </c>
      <c r="BP28" s="69"/>
      <c r="BQ28" s="69">
        <v>0.35039034485816956</v>
      </c>
      <c r="BR28" s="69">
        <v>0.53334617614746094</v>
      </c>
      <c r="BS28" s="69">
        <v>0.5450330376625061</v>
      </c>
      <c r="BT28" s="69">
        <v>0.48550510406494141</v>
      </c>
      <c r="BU28" s="69">
        <v>0.58048141002655029</v>
      </c>
      <c r="BV28" s="69"/>
      <c r="BW28" s="69">
        <v>0.48605290055274963</v>
      </c>
      <c r="BX28" s="69">
        <v>0.54960119724273682</v>
      </c>
      <c r="BY28" s="69">
        <v>0.55779522657394409</v>
      </c>
      <c r="BZ28" s="69">
        <v>0.6505391001701355</v>
      </c>
      <c r="CA28" s="69">
        <v>0.55365312099456787</v>
      </c>
      <c r="CB28" s="69"/>
    </row>
    <row r="29" spans="2:80" s="85" customFormat="1" ht="12" customHeight="1" x14ac:dyDescent="0.3">
      <c r="B29" s="77" t="s">
        <v>97</v>
      </c>
      <c r="C29" s="102">
        <v>28.700000762939453</v>
      </c>
      <c r="D29" s="102">
        <v>28.700000762939453</v>
      </c>
      <c r="E29" s="102">
        <v>28.600000381469727</v>
      </c>
      <c r="F29" s="102">
        <v>28.299999237060547</v>
      </c>
      <c r="G29" s="102">
        <v>28</v>
      </c>
      <c r="H29" s="102">
        <v>27.5</v>
      </c>
      <c r="I29" s="102">
        <v>26.899999618530273</v>
      </c>
      <c r="J29" s="102">
        <v>26.299999237060547</v>
      </c>
      <c r="K29" s="102">
        <v>25.600000381469727</v>
      </c>
      <c r="L29" s="102">
        <v>24.899999618530273</v>
      </c>
      <c r="M29" s="102">
        <v>24.299999237060547</v>
      </c>
      <c r="N29" s="102">
        <v>23.600000381469727</v>
      </c>
      <c r="O29" s="102">
        <v>22.899999618530273</v>
      </c>
      <c r="P29" s="102">
        <v>22.200000762939453</v>
      </c>
      <c r="Q29" s="102">
        <v>21.5</v>
      </c>
      <c r="R29" s="102">
        <v>20.899999618530273</v>
      </c>
      <c r="S29" s="102">
        <v>20.399999618530273</v>
      </c>
      <c r="T29" s="103"/>
      <c r="U29" s="87"/>
      <c r="V29" s="77" t="s">
        <v>17</v>
      </c>
      <c r="W29" s="69">
        <v>0.13899999856948853</v>
      </c>
      <c r="X29" s="69"/>
      <c r="Y29" s="69"/>
      <c r="Z29" s="69">
        <v>0.14699999988079071</v>
      </c>
      <c r="AA29" s="69">
        <v>0.17200000584125519</v>
      </c>
      <c r="AB29" s="69">
        <v>0.13899999856948853</v>
      </c>
      <c r="AC29" s="69"/>
      <c r="AD29" s="69"/>
      <c r="AE29" s="69">
        <v>0.11800000071525574</v>
      </c>
      <c r="AF29" s="69"/>
      <c r="AG29" s="69"/>
      <c r="AH29" s="69"/>
      <c r="AI29" s="69">
        <v>0.11699999868869781</v>
      </c>
      <c r="AJ29" s="69"/>
      <c r="AK29" s="69"/>
      <c r="AL29" s="69"/>
      <c r="AM29" s="69"/>
      <c r="AN29" s="69"/>
      <c r="AO29" s="87"/>
      <c r="AP29" s="77" t="s">
        <v>6</v>
      </c>
      <c r="AQ29" s="69"/>
      <c r="AR29" s="69">
        <v>0.18334037065505981</v>
      </c>
      <c r="AS29" s="69">
        <v>0.29563936591148376</v>
      </c>
      <c r="AT29" s="69">
        <v>0.35071727633476257</v>
      </c>
      <c r="AU29" s="69">
        <v>0.38337743282318115</v>
      </c>
      <c r="AV29" s="69">
        <v>0.38775509595870972</v>
      </c>
      <c r="AW29" s="69">
        <v>0.38611605763435364</v>
      </c>
      <c r="AX29" s="69">
        <v>0.45485609769821167</v>
      </c>
      <c r="AY29" s="69">
        <v>0.32686316967010498</v>
      </c>
      <c r="AZ29" s="69">
        <v>0.36351498961448669</v>
      </c>
      <c r="BA29" s="69">
        <v>0.35392066836357117</v>
      </c>
      <c r="BB29" s="69">
        <v>0.32905924320220947</v>
      </c>
      <c r="BC29" s="69">
        <v>0.27927720546722412</v>
      </c>
      <c r="BD29" s="69">
        <v>0.31179970502853394</v>
      </c>
      <c r="BE29" s="69">
        <v>0.32433241605758667</v>
      </c>
      <c r="BF29" s="69">
        <v>0.37383800745010376</v>
      </c>
      <c r="BG29" s="69">
        <v>0.29128476977348328</v>
      </c>
      <c r="BH29" s="69">
        <v>0.39590781927108765</v>
      </c>
      <c r="BI29" s="87"/>
      <c r="BJ29" s="77" t="s">
        <v>2</v>
      </c>
      <c r="BK29" s="69">
        <v>0.50474214553833008</v>
      </c>
      <c r="BL29" s="69"/>
      <c r="BM29" s="69">
        <v>0.55144780874252319</v>
      </c>
      <c r="BN29" s="69">
        <v>0.56867164373397827</v>
      </c>
      <c r="BO29" s="69">
        <v>0.61530858278274536</v>
      </c>
      <c r="BP29" s="69">
        <v>0.66763824224472046</v>
      </c>
      <c r="BQ29" s="69">
        <v>0.64580613374710083</v>
      </c>
      <c r="BR29" s="69">
        <v>0.69346624612808228</v>
      </c>
      <c r="BS29" s="69">
        <v>0.74547022581100464</v>
      </c>
      <c r="BT29" s="69">
        <v>0.75096839666366577</v>
      </c>
      <c r="BU29" s="69">
        <v>0.78746438026428223</v>
      </c>
      <c r="BV29" s="69"/>
      <c r="BW29" s="69">
        <v>0.81491732597351074</v>
      </c>
      <c r="BX29" s="69">
        <v>0.83179587125778198</v>
      </c>
      <c r="BY29" s="69">
        <v>0.85817790031433105</v>
      </c>
      <c r="BZ29" s="69">
        <v>0.85121619701385498</v>
      </c>
      <c r="CA29" s="69">
        <v>0.89031660556793213</v>
      </c>
      <c r="CB29" s="69"/>
    </row>
    <row r="30" spans="2:80" s="85" customFormat="1" ht="12" customHeight="1" x14ac:dyDescent="0.3">
      <c r="B30" s="77" t="s">
        <v>17</v>
      </c>
      <c r="C30" s="102">
        <v>17.5</v>
      </c>
      <c r="D30" s="102">
        <v>16.799999237060547</v>
      </c>
      <c r="E30" s="102">
        <v>16.200000762939453</v>
      </c>
      <c r="F30" s="102">
        <v>15.800000190734863</v>
      </c>
      <c r="G30" s="102">
        <v>15.300000190734863</v>
      </c>
      <c r="H30" s="102">
        <v>14.800000190734863</v>
      </c>
      <c r="I30" s="102">
        <v>14.300000190734863</v>
      </c>
      <c r="J30" s="102">
        <v>13.800000190734863</v>
      </c>
      <c r="K30" s="102">
        <v>13.300000190734863</v>
      </c>
      <c r="L30" s="102">
        <v>13</v>
      </c>
      <c r="M30" s="102">
        <v>12.699999809265137</v>
      </c>
      <c r="N30" s="102">
        <v>12.300000190734863</v>
      </c>
      <c r="O30" s="102">
        <v>12</v>
      </c>
      <c r="P30" s="102">
        <v>11.600000381469727</v>
      </c>
      <c r="Q30" s="102">
        <v>11.100000381469727</v>
      </c>
      <c r="R30" s="102">
        <v>10.600000381469727</v>
      </c>
      <c r="S30" s="102">
        <v>10.100000381469727</v>
      </c>
      <c r="T30" s="103"/>
      <c r="U30" s="64"/>
      <c r="V30" s="79" t="s">
        <v>18</v>
      </c>
      <c r="W30" s="70">
        <v>0.18299999833106995</v>
      </c>
      <c r="X30" s="70">
        <v>0.17399999499320984</v>
      </c>
      <c r="Y30" s="70">
        <v>0.17299999296665192</v>
      </c>
      <c r="Z30" s="70">
        <v>0.17599999904632568</v>
      </c>
      <c r="AA30" s="70">
        <v>0.17700000107288361</v>
      </c>
      <c r="AB30" s="70">
        <v>0.17100000381469727</v>
      </c>
      <c r="AC30" s="70">
        <v>0.16200000047683716</v>
      </c>
      <c r="AD30" s="70">
        <v>0.16200000047683716</v>
      </c>
      <c r="AE30" s="70">
        <v>0.15600000321865082</v>
      </c>
      <c r="AF30" s="70">
        <v>0.14599999785423279</v>
      </c>
      <c r="AG30" s="70">
        <v>0.13400000333786011</v>
      </c>
      <c r="AH30" s="70"/>
      <c r="AI30" s="70"/>
      <c r="AJ30" s="70"/>
      <c r="AK30" s="70"/>
      <c r="AL30" s="70"/>
      <c r="AM30" s="70"/>
      <c r="AN30" s="70"/>
      <c r="AO30" s="64"/>
      <c r="AP30" s="77" t="s">
        <v>9</v>
      </c>
      <c r="AQ30" s="69"/>
      <c r="AR30" s="69"/>
      <c r="AS30" s="69"/>
      <c r="AT30" s="69">
        <v>5.1037810742855072E-2</v>
      </c>
      <c r="AU30" s="69">
        <v>5.947490781545639E-2</v>
      </c>
      <c r="AV30" s="69">
        <v>0.12938189506530762</v>
      </c>
      <c r="AW30" s="69">
        <v>3.6802131682634354E-2</v>
      </c>
      <c r="AX30" s="69"/>
      <c r="AY30" s="69">
        <v>0.10327741503715515</v>
      </c>
      <c r="AZ30" s="69">
        <v>0.178392693400383</v>
      </c>
      <c r="BA30" s="69">
        <v>0.20171508193016052</v>
      </c>
      <c r="BB30" s="69">
        <v>0.19787202775478363</v>
      </c>
      <c r="BC30" s="69">
        <v>0.11189007014036179</v>
      </c>
      <c r="BD30" s="69">
        <v>0.18570488691329956</v>
      </c>
      <c r="BE30" s="69">
        <v>0.30027270317077637</v>
      </c>
      <c r="BF30" s="69">
        <v>0.31918293237686157</v>
      </c>
      <c r="BG30" s="69"/>
      <c r="BH30" s="69"/>
      <c r="BI30" s="64"/>
      <c r="BJ30" s="77" t="s">
        <v>3</v>
      </c>
      <c r="BK30" s="69"/>
      <c r="BL30" s="69">
        <v>0.63883727788925171</v>
      </c>
      <c r="BM30" s="69"/>
      <c r="BN30" s="69"/>
      <c r="BO30" s="69">
        <v>0.69519734382629395</v>
      </c>
      <c r="BP30" s="69"/>
      <c r="BQ30" s="69"/>
      <c r="BR30" s="69">
        <v>0.8082127571105957</v>
      </c>
      <c r="BS30" s="69"/>
      <c r="BT30" s="69"/>
      <c r="BU30" s="69">
        <v>0.84751379489898682</v>
      </c>
      <c r="BV30" s="69"/>
      <c r="BW30" s="69">
        <v>0.91830670833587646</v>
      </c>
      <c r="BX30" s="69"/>
      <c r="BY30" s="69">
        <v>0.94603657722473145</v>
      </c>
      <c r="BZ30" s="69"/>
      <c r="CA30" s="69">
        <v>0.95598882436752319</v>
      </c>
      <c r="CB30" s="69"/>
    </row>
    <row r="31" spans="2:80" s="85" customFormat="1" ht="12" customHeight="1" x14ac:dyDescent="0.3">
      <c r="B31" s="104" t="s">
        <v>18</v>
      </c>
      <c r="C31" s="105">
        <v>27.700000762939453</v>
      </c>
      <c r="D31" s="105">
        <v>21.700000762939453</v>
      </c>
      <c r="E31" s="105">
        <v>21</v>
      </c>
      <c r="F31" s="105">
        <v>20.399999618530273</v>
      </c>
      <c r="G31" s="105">
        <v>19.799999237060547</v>
      </c>
      <c r="H31" s="105">
        <v>19.200000762939453</v>
      </c>
      <c r="I31" s="105">
        <v>18.5</v>
      </c>
      <c r="J31" s="105">
        <v>17.899999618530273</v>
      </c>
      <c r="K31" s="105">
        <v>17.399999618530273</v>
      </c>
      <c r="L31" s="105">
        <v>17.100000381469727</v>
      </c>
      <c r="M31" s="105">
        <v>16.799999237060547</v>
      </c>
      <c r="N31" s="105">
        <v>16.600000381469727</v>
      </c>
      <c r="O31" s="105">
        <v>16.399999618530273</v>
      </c>
      <c r="P31" s="105">
        <v>16.100000381469727</v>
      </c>
      <c r="Q31" s="105">
        <v>15.699999809265137</v>
      </c>
      <c r="R31" s="105">
        <v>15.300000190734863</v>
      </c>
      <c r="S31" s="105">
        <v>14.899999618530273</v>
      </c>
      <c r="T31" s="106"/>
      <c r="U31" s="64"/>
      <c r="V31" s="254" t="s">
        <v>365</v>
      </c>
      <c r="W31" s="262"/>
      <c r="X31" s="263"/>
      <c r="Y31" s="263"/>
      <c r="Z31" s="263"/>
      <c r="AA31" s="263"/>
      <c r="AB31" s="263"/>
      <c r="AC31" s="263"/>
      <c r="AD31" s="263"/>
      <c r="AE31" s="263"/>
      <c r="AF31" s="263"/>
      <c r="AG31" s="263"/>
      <c r="AH31" s="263"/>
      <c r="AI31" s="263"/>
      <c r="AJ31" s="263"/>
      <c r="AK31" s="263"/>
      <c r="AL31" s="263"/>
      <c r="AM31" s="263"/>
      <c r="AN31" s="263"/>
      <c r="AO31" s="64"/>
      <c r="AP31" s="77" t="s">
        <v>10</v>
      </c>
      <c r="AQ31" s="69">
        <v>0.92857140302658081</v>
      </c>
      <c r="AR31" s="69">
        <v>0.96969693899154663</v>
      </c>
      <c r="AS31" s="69"/>
      <c r="AT31" s="69">
        <v>0.9626043438911438</v>
      </c>
      <c r="AU31" s="69">
        <v>0.96721303462982178</v>
      </c>
      <c r="AV31" s="69"/>
      <c r="AW31" s="69">
        <v>0.87719297409057617</v>
      </c>
      <c r="AX31" s="69">
        <v>0.92105263471603394</v>
      </c>
      <c r="AY31" s="69">
        <v>0.93826985359191895</v>
      </c>
      <c r="AZ31" s="69"/>
      <c r="BA31" s="69"/>
      <c r="BB31" s="69">
        <v>0.94330233335494995</v>
      </c>
      <c r="BC31" s="69"/>
      <c r="BD31" s="69">
        <v>0.98021447658538818</v>
      </c>
      <c r="BE31" s="69"/>
      <c r="BF31" s="69"/>
      <c r="BG31" s="69"/>
      <c r="BH31" s="69"/>
      <c r="BI31" s="64"/>
      <c r="BJ31" s="77" t="s">
        <v>4</v>
      </c>
      <c r="BK31" s="69">
        <v>0.53539502620697021</v>
      </c>
      <c r="BL31" s="69">
        <v>0.57876068353652954</v>
      </c>
      <c r="BM31" s="69">
        <v>0.60188525915145874</v>
      </c>
      <c r="BN31" s="69">
        <v>0.67650151252746582</v>
      </c>
      <c r="BO31" s="69">
        <v>0.69376653432846069</v>
      </c>
      <c r="BP31" s="69">
        <v>0.68157422542572021</v>
      </c>
      <c r="BQ31" s="69">
        <v>0.71403640508651733</v>
      </c>
      <c r="BR31" s="69">
        <v>0.65047889947891235</v>
      </c>
      <c r="BS31" s="69">
        <v>0.61386799812316895</v>
      </c>
      <c r="BT31" s="69">
        <v>0.69294649362564087</v>
      </c>
      <c r="BU31" s="69">
        <v>0.67633223533630371</v>
      </c>
      <c r="BV31" s="69">
        <v>0.69520723819732666</v>
      </c>
      <c r="BW31" s="69">
        <v>0.70162653923034668</v>
      </c>
      <c r="BX31" s="69">
        <v>0.73437535762786865</v>
      </c>
      <c r="BY31" s="69">
        <v>0.83703392744064331</v>
      </c>
      <c r="BZ31" s="69">
        <v>0.85132306814193726</v>
      </c>
      <c r="CA31" s="69">
        <v>0.82945328950881958</v>
      </c>
      <c r="CB31" s="69"/>
    </row>
    <row r="32" spans="2:80" s="85" customFormat="1" ht="12" customHeight="1" x14ac:dyDescent="0.3">
      <c r="B32" s="124" t="s">
        <v>364</v>
      </c>
      <c r="C32" s="91"/>
      <c r="D32" s="91"/>
      <c r="E32" s="91"/>
      <c r="F32" s="91"/>
      <c r="G32" s="91"/>
      <c r="H32" s="91"/>
      <c r="I32" s="91"/>
      <c r="J32" s="91"/>
      <c r="K32" s="91"/>
      <c r="L32" s="91"/>
      <c r="M32" s="91"/>
      <c r="N32" s="91"/>
      <c r="O32" s="91"/>
      <c r="P32" s="91"/>
      <c r="Q32" s="91"/>
      <c r="R32" s="91"/>
      <c r="S32" s="91"/>
      <c r="T32" s="91"/>
      <c r="U32" s="64"/>
      <c r="V32" s="76" t="s">
        <v>0</v>
      </c>
      <c r="W32" s="68"/>
      <c r="X32" s="68"/>
      <c r="Y32" s="68"/>
      <c r="Z32" s="68"/>
      <c r="AA32" s="68"/>
      <c r="AB32" s="68"/>
      <c r="AC32" s="68">
        <v>8.1000000238418579E-2</v>
      </c>
      <c r="AD32" s="68"/>
      <c r="AE32" s="68"/>
      <c r="AF32" s="68"/>
      <c r="AG32" s="68"/>
      <c r="AH32" s="68"/>
      <c r="AI32" s="68"/>
      <c r="AJ32" s="68"/>
      <c r="AK32" s="68"/>
      <c r="AL32" s="68"/>
      <c r="AM32" s="68"/>
      <c r="AN32" s="68"/>
      <c r="AO32" s="64"/>
      <c r="AP32" s="77" t="s">
        <v>11</v>
      </c>
      <c r="AQ32" s="69"/>
      <c r="AR32" s="69"/>
      <c r="AS32" s="69"/>
      <c r="AT32" s="69"/>
      <c r="AU32" s="69"/>
      <c r="AV32" s="69"/>
      <c r="AW32" s="69"/>
      <c r="AX32" s="69"/>
      <c r="AY32" s="69"/>
      <c r="AZ32" s="69">
        <v>0.75030344724655151</v>
      </c>
      <c r="BA32" s="69"/>
      <c r="BB32" s="69">
        <v>0.76604574918746948</v>
      </c>
      <c r="BC32" s="69"/>
      <c r="BD32" s="69">
        <v>0.73753786087036133</v>
      </c>
      <c r="BE32" s="69"/>
      <c r="BF32" s="69">
        <v>0.77237570285797119</v>
      </c>
      <c r="BG32" s="69"/>
      <c r="BH32" s="69"/>
      <c r="BI32" s="64"/>
      <c r="BJ32" s="77" t="s">
        <v>5</v>
      </c>
      <c r="BK32" s="69">
        <v>0.2835347056388855</v>
      </c>
      <c r="BL32" s="69"/>
      <c r="BM32" s="69">
        <v>0.32675307989120483</v>
      </c>
      <c r="BN32" s="69">
        <v>0.48627078533172607</v>
      </c>
      <c r="BO32" s="69">
        <v>0.4556470513343811</v>
      </c>
      <c r="BP32" s="69">
        <v>0.41565349698066711</v>
      </c>
      <c r="BQ32" s="69">
        <v>0.48409992456436157</v>
      </c>
      <c r="BR32" s="69">
        <v>0.62646371126174927</v>
      </c>
      <c r="BS32" s="69">
        <v>0.56986963748931885</v>
      </c>
      <c r="BT32" s="69">
        <v>0.588725745677948</v>
      </c>
      <c r="BU32" s="69">
        <v>0.65646052360534668</v>
      </c>
      <c r="BV32" s="69">
        <v>0.65496408939361572</v>
      </c>
      <c r="BW32" s="69">
        <v>0.61711978912353516</v>
      </c>
      <c r="BX32" s="69">
        <v>0.67486727237701416</v>
      </c>
      <c r="BY32" s="69">
        <v>0.68754029273986816</v>
      </c>
      <c r="BZ32" s="69">
        <v>0.74305498600006104</v>
      </c>
      <c r="CA32" s="69">
        <v>0.72277075052261353</v>
      </c>
      <c r="CB32" s="69">
        <v>0.76036041975021362</v>
      </c>
    </row>
    <row r="33" spans="2:80" s="85" customFormat="1" ht="12" customHeight="1" x14ac:dyDescent="0.3">
      <c r="B33" s="107"/>
      <c r="C33" s="339" t="s">
        <v>122</v>
      </c>
      <c r="D33" s="339"/>
      <c r="E33" s="339"/>
      <c r="F33" s="339" t="s">
        <v>123</v>
      </c>
      <c r="G33" s="339"/>
      <c r="H33" s="339"/>
      <c r="I33" s="81"/>
      <c r="J33" s="81"/>
      <c r="K33" s="81"/>
      <c r="L33" s="81"/>
      <c r="M33" s="81"/>
      <c r="N33" s="81"/>
      <c r="O33" s="81"/>
      <c r="P33" s="81"/>
      <c r="Q33" s="81"/>
      <c r="R33" s="81"/>
      <c r="S33" s="81"/>
      <c r="T33" s="91"/>
      <c r="U33" s="64"/>
      <c r="V33" s="77" t="s">
        <v>92</v>
      </c>
      <c r="W33" s="69"/>
      <c r="X33" s="69"/>
      <c r="Y33" s="69"/>
      <c r="Z33" s="69"/>
      <c r="AA33" s="69"/>
      <c r="AB33" s="69"/>
      <c r="AC33" s="69"/>
      <c r="AD33" s="69"/>
      <c r="AE33" s="69"/>
      <c r="AF33" s="69"/>
      <c r="AG33" s="69"/>
      <c r="AH33" s="69"/>
      <c r="AI33" s="69"/>
      <c r="AJ33" s="69">
        <v>8.8999994099140167E-2</v>
      </c>
      <c r="AK33" s="69"/>
      <c r="AL33" s="69"/>
      <c r="AM33" s="69"/>
      <c r="AN33" s="69"/>
      <c r="AO33" s="64"/>
      <c r="AP33" s="77" t="s">
        <v>12</v>
      </c>
      <c r="AQ33" s="69"/>
      <c r="AR33" s="69"/>
      <c r="AS33" s="69">
        <v>0.23675519227981567</v>
      </c>
      <c r="AT33" s="69"/>
      <c r="AU33" s="69"/>
      <c r="AV33" s="69"/>
      <c r="AW33" s="69">
        <v>0.23129890859127045</v>
      </c>
      <c r="AX33" s="69"/>
      <c r="AY33" s="69"/>
      <c r="AZ33" s="69"/>
      <c r="BA33" s="69">
        <v>0.26314109563827515</v>
      </c>
      <c r="BB33" s="69"/>
      <c r="BC33" s="69"/>
      <c r="BD33" s="69"/>
      <c r="BE33" s="69"/>
      <c r="BF33" s="69">
        <v>0.42305511236190796</v>
      </c>
      <c r="BG33" s="69"/>
      <c r="BH33" s="69"/>
      <c r="BI33" s="64"/>
      <c r="BJ33" s="77" t="s">
        <v>6</v>
      </c>
      <c r="BK33" s="69"/>
      <c r="BL33" s="69">
        <v>0.49663746356964111</v>
      </c>
      <c r="BM33" s="69">
        <v>0.56709766387939453</v>
      </c>
      <c r="BN33" s="69">
        <v>0.73610770702362061</v>
      </c>
      <c r="BO33" s="69">
        <v>0.72203326225280762</v>
      </c>
      <c r="BP33" s="69">
        <v>0.7113717794418335</v>
      </c>
      <c r="BQ33" s="69">
        <v>0.80791175365447998</v>
      </c>
      <c r="BR33" s="69">
        <v>0.74271845817565918</v>
      </c>
      <c r="BS33" s="69">
        <v>0.75684738159179688</v>
      </c>
      <c r="BT33" s="69">
        <v>0.76490956544876099</v>
      </c>
      <c r="BU33" s="69">
        <v>0.71872001886367798</v>
      </c>
      <c r="BV33" s="69">
        <v>0.81544488668441772</v>
      </c>
      <c r="BW33" s="69">
        <v>0.74491548538208008</v>
      </c>
      <c r="BX33" s="69">
        <v>0.72533172369003296</v>
      </c>
      <c r="BY33" s="69">
        <v>0.77538329362869263</v>
      </c>
      <c r="BZ33" s="69">
        <v>0.78772664070129395</v>
      </c>
      <c r="CA33" s="69">
        <v>0.763663649559021</v>
      </c>
      <c r="CB33" s="69">
        <v>0.8152385950088501</v>
      </c>
    </row>
    <row r="34" spans="2:80" s="85" customFormat="1" ht="12" customHeight="1" x14ac:dyDescent="0.3">
      <c r="B34" s="104"/>
      <c r="C34" s="99">
        <v>2000</v>
      </c>
      <c r="D34" s="99">
        <v>2010</v>
      </c>
      <c r="E34" s="99">
        <v>2015</v>
      </c>
      <c r="F34" s="99">
        <v>2000</v>
      </c>
      <c r="G34" s="99">
        <v>2010</v>
      </c>
      <c r="H34" s="99">
        <v>2015</v>
      </c>
      <c r="I34" s="87"/>
      <c r="J34" s="87"/>
      <c r="K34" s="87"/>
      <c r="L34" s="87"/>
      <c r="M34" s="87"/>
      <c r="N34" s="83"/>
      <c r="O34" s="87"/>
      <c r="P34" s="87"/>
      <c r="Q34" s="87"/>
      <c r="R34" s="87"/>
      <c r="S34" s="83"/>
      <c r="T34" s="91"/>
      <c r="U34" s="64"/>
      <c r="V34" s="77" t="s">
        <v>91</v>
      </c>
      <c r="W34" s="69"/>
      <c r="X34" s="69"/>
      <c r="Y34" s="69"/>
      <c r="Z34" s="69"/>
      <c r="AA34" s="69"/>
      <c r="AB34" s="69"/>
      <c r="AC34" s="69"/>
      <c r="AD34" s="69">
        <v>0.20499999821186066</v>
      </c>
      <c r="AE34" s="69"/>
      <c r="AF34" s="69"/>
      <c r="AG34" s="69"/>
      <c r="AH34" s="69"/>
      <c r="AI34" s="69">
        <v>0.20000000298023224</v>
      </c>
      <c r="AJ34" s="69"/>
      <c r="AK34" s="69"/>
      <c r="AL34" s="69"/>
      <c r="AM34" s="69"/>
      <c r="AN34" s="69"/>
      <c r="AO34" s="64"/>
      <c r="AP34" s="77" t="s">
        <v>13</v>
      </c>
      <c r="AQ34" s="69"/>
      <c r="AR34" s="69"/>
      <c r="AS34" s="69"/>
      <c r="AT34" s="69"/>
      <c r="AU34" s="69"/>
      <c r="AV34" s="69"/>
      <c r="AW34" s="69"/>
      <c r="AX34" s="69"/>
      <c r="AY34" s="69"/>
      <c r="AZ34" s="69"/>
      <c r="BA34" s="69"/>
      <c r="BB34" s="69">
        <v>0.27783271670341492</v>
      </c>
      <c r="BC34" s="69">
        <v>0.39944541454315186</v>
      </c>
      <c r="BD34" s="69">
        <v>0.50195103883743286</v>
      </c>
      <c r="BE34" s="69">
        <v>0.56415838003158569</v>
      </c>
      <c r="BF34" s="69">
        <v>0.42813882231712341</v>
      </c>
      <c r="BG34" s="69">
        <v>0.46432268619537354</v>
      </c>
      <c r="BH34" s="69"/>
      <c r="BI34" s="64"/>
      <c r="BJ34" s="77" t="s">
        <v>7</v>
      </c>
      <c r="BK34" s="69"/>
      <c r="BL34" s="69">
        <v>0.63299530744552612</v>
      </c>
      <c r="BM34" s="69">
        <v>0.68950974941253662</v>
      </c>
      <c r="BN34" s="69">
        <v>0.77901995182037354</v>
      </c>
      <c r="BO34" s="69">
        <v>0.62934094667434692</v>
      </c>
      <c r="BP34" s="69">
        <v>0.67222613096237183</v>
      </c>
      <c r="BQ34" s="69">
        <v>0.65488553047180176</v>
      </c>
      <c r="BR34" s="69">
        <v>0.72774487733840942</v>
      </c>
      <c r="BS34" s="69">
        <v>0.72654271125793457</v>
      </c>
      <c r="BT34" s="69">
        <v>0.74968284368515015</v>
      </c>
      <c r="BU34" s="69">
        <v>0.80909425020217896</v>
      </c>
      <c r="BV34" s="69">
        <v>0.82910889387130737</v>
      </c>
      <c r="BW34" s="69">
        <v>0.8888666033744812</v>
      </c>
      <c r="BX34" s="69">
        <v>0.89527475833892822</v>
      </c>
      <c r="BY34" s="69">
        <v>0.89427101612091064</v>
      </c>
      <c r="BZ34" s="69">
        <v>0.90823638439178467</v>
      </c>
      <c r="CA34" s="69">
        <v>0.88854426145553589</v>
      </c>
      <c r="CB34" s="69">
        <v>0.86327153444290161</v>
      </c>
    </row>
    <row r="35" spans="2:80" s="85" customFormat="1" ht="12" customHeight="1" x14ac:dyDescent="0.3">
      <c r="B35" s="13" t="s">
        <v>0</v>
      </c>
      <c r="C35" s="96">
        <v>18</v>
      </c>
      <c r="D35" s="96">
        <v>13.100000381469727</v>
      </c>
      <c r="E35" s="96">
        <v>11.300000190734863</v>
      </c>
      <c r="F35" s="96">
        <v>22.299999237060547</v>
      </c>
      <c r="G35" s="96">
        <v>16</v>
      </c>
      <c r="H35" s="96">
        <v>13.699999809265137</v>
      </c>
      <c r="I35" s="82"/>
      <c r="J35" s="93"/>
      <c r="K35" s="93"/>
      <c r="L35" s="93"/>
      <c r="M35" s="93"/>
      <c r="N35" s="83"/>
      <c r="O35" s="93"/>
      <c r="P35" s="93"/>
      <c r="Q35" s="93"/>
      <c r="R35" s="93"/>
      <c r="S35" s="83"/>
      <c r="T35" s="87"/>
      <c r="U35" s="64"/>
      <c r="V35" s="77" t="s">
        <v>1</v>
      </c>
      <c r="W35" s="69"/>
      <c r="X35" s="69"/>
      <c r="Y35" s="69"/>
      <c r="Z35" s="69"/>
      <c r="AA35" s="69">
        <v>0.31400001049041748</v>
      </c>
      <c r="AB35" s="69"/>
      <c r="AC35" s="69"/>
      <c r="AD35" s="69"/>
      <c r="AE35" s="69"/>
      <c r="AF35" s="69">
        <v>0.26199999451637268</v>
      </c>
      <c r="AG35" s="69"/>
      <c r="AH35" s="69"/>
      <c r="AI35" s="69"/>
      <c r="AJ35" s="69"/>
      <c r="AK35" s="69"/>
      <c r="AL35" s="69"/>
      <c r="AM35" s="69"/>
      <c r="AN35" s="69"/>
      <c r="AO35" s="64"/>
      <c r="AP35" s="77" t="s">
        <v>14</v>
      </c>
      <c r="AQ35" s="69">
        <v>0.50687223672866821</v>
      </c>
      <c r="AR35" s="69">
        <v>0.40977999567985535</v>
      </c>
      <c r="AS35" s="69">
        <v>0.40015986561775208</v>
      </c>
      <c r="AT35" s="69">
        <v>0.3744322657585144</v>
      </c>
      <c r="AU35" s="69">
        <v>0.39496308565139771</v>
      </c>
      <c r="AV35" s="69">
        <v>0.41121199727058411</v>
      </c>
      <c r="AW35" s="69">
        <v>0.40934571623802185</v>
      </c>
      <c r="AX35" s="69">
        <v>0.47897148132324219</v>
      </c>
      <c r="AY35" s="69">
        <v>0.54740196466445923</v>
      </c>
      <c r="AZ35" s="69">
        <v>0.56342893838882446</v>
      </c>
      <c r="BA35" s="69">
        <v>0.61968779563903809</v>
      </c>
      <c r="BB35" s="69">
        <v>0.56119537353515625</v>
      </c>
      <c r="BC35" s="69">
        <v>0.62571310997009277</v>
      </c>
      <c r="BD35" s="69">
        <v>0.67122209072113037</v>
      </c>
      <c r="BE35" s="69">
        <v>0.74435126781463623</v>
      </c>
      <c r="BF35" s="69">
        <v>0.75252121686935425</v>
      </c>
      <c r="BG35" s="69">
        <v>0.83393877744674683</v>
      </c>
      <c r="BH35" s="69">
        <v>0.84127050638198853</v>
      </c>
      <c r="BI35" s="64"/>
      <c r="BJ35" s="77" t="s">
        <v>9</v>
      </c>
      <c r="BK35" s="69">
        <v>0.25682482123374939</v>
      </c>
      <c r="BL35" s="69"/>
      <c r="BM35" s="69">
        <v>0.233901247382164</v>
      </c>
      <c r="BN35" s="69">
        <v>0.23982793092727661</v>
      </c>
      <c r="BO35" s="69">
        <v>0.21967858076095581</v>
      </c>
      <c r="BP35" s="69">
        <v>0.4339173436164856</v>
      </c>
      <c r="BQ35" s="69">
        <v>0.29753848910331726</v>
      </c>
      <c r="BR35" s="69">
        <v>0.34278202056884766</v>
      </c>
      <c r="BS35" s="69">
        <v>0.36945247650146484</v>
      </c>
      <c r="BT35" s="69">
        <v>0.53719955682754517</v>
      </c>
      <c r="BU35" s="69">
        <v>0.57962322235107422</v>
      </c>
      <c r="BV35" s="69">
        <v>0.63286817073822021</v>
      </c>
      <c r="BW35" s="69">
        <v>0.68092566728591919</v>
      </c>
      <c r="BX35" s="69">
        <v>0.6592676043510437</v>
      </c>
      <c r="BY35" s="69">
        <v>0.73111021518707275</v>
      </c>
      <c r="BZ35" s="69">
        <v>0.68691134452819824</v>
      </c>
      <c r="CA35" s="69"/>
      <c r="CB35" s="69"/>
    </row>
    <row r="36" spans="2:80" s="85" customFormat="1" ht="12" customHeight="1" x14ac:dyDescent="0.3">
      <c r="B36" s="13" t="s">
        <v>94</v>
      </c>
      <c r="C36" s="96">
        <v>14.5</v>
      </c>
      <c r="D36" s="96">
        <v>12.800000190734863</v>
      </c>
      <c r="E36" s="96">
        <v>11.199999809265137</v>
      </c>
      <c r="F36" s="96">
        <v>16.799999237060547</v>
      </c>
      <c r="G36" s="96">
        <v>14.800000190734863</v>
      </c>
      <c r="H36" s="96">
        <v>12.899999618530273</v>
      </c>
      <c r="I36" s="82"/>
      <c r="J36" s="93"/>
      <c r="K36" s="93"/>
      <c r="L36" s="93"/>
      <c r="M36" s="93"/>
      <c r="N36" s="83"/>
      <c r="O36" s="93"/>
      <c r="P36" s="93"/>
      <c r="Q36" s="93"/>
      <c r="R36" s="93"/>
      <c r="S36" s="83"/>
      <c r="T36" s="93"/>
      <c r="U36" s="64"/>
      <c r="V36" s="77" t="s">
        <v>2</v>
      </c>
      <c r="W36" s="69"/>
      <c r="X36" s="69"/>
      <c r="Y36" s="69"/>
      <c r="Z36" s="69"/>
      <c r="AA36" s="69"/>
      <c r="AB36" s="69"/>
      <c r="AC36" s="69"/>
      <c r="AD36" s="69"/>
      <c r="AE36" s="69">
        <v>5.8000002056360245E-2</v>
      </c>
      <c r="AF36" s="69"/>
      <c r="AG36" s="69"/>
      <c r="AH36" s="69"/>
      <c r="AI36" s="69"/>
      <c r="AJ36" s="69"/>
      <c r="AK36" s="69"/>
      <c r="AL36" s="69"/>
      <c r="AM36" s="69"/>
      <c r="AN36" s="69"/>
      <c r="AO36" s="64"/>
      <c r="AP36" s="77" t="s">
        <v>15</v>
      </c>
      <c r="AQ36" s="69"/>
      <c r="AR36" s="69"/>
      <c r="AS36" s="69"/>
      <c r="AT36" s="69"/>
      <c r="AU36" s="69"/>
      <c r="AV36" s="69"/>
      <c r="AW36" s="69">
        <v>0.57881259918212891</v>
      </c>
      <c r="AX36" s="69">
        <v>0.63367056846618652</v>
      </c>
      <c r="AY36" s="69"/>
      <c r="AZ36" s="69"/>
      <c r="BA36" s="69"/>
      <c r="BB36" s="69"/>
      <c r="BC36" s="69"/>
      <c r="BD36" s="69"/>
      <c r="BE36" s="69"/>
      <c r="BF36" s="69"/>
      <c r="BG36" s="69"/>
      <c r="BH36" s="69"/>
      <c r="BI36" s="64"/>
      <c r="BJ36" s="77" t="s">
        <v>10</v>
      </c>
      <c r="BK36" s="69">
        <v>0.95999997854232788</v>
      </c>
      <c r="BL36" s="69"/>
      <c r="BM36" s="69"/>
      <c r="BN36" s="69">
        <v>0.98357391357421875</v>
      </c>
      <c r="BO36" s="69">
        <v>0.86206895112991333</v>
      </c>
      <c r="BP36" s="69"/>
      <c r="BQ36" s="69"/>
      <c r="BR36" s="69">
        <v>0.9375</v>
      </c>
      <c r="BS36" s="69"/>
      <c r="BT36" s="69"/>
      <c r="BU36" s="69"/>
      <c r="BV36" s="69">
        <v>0.9745444655418396</v>
      </c>
      <c r="BW36" s="69"/>
      <c r="BX36" s="69">
        <v>0.99157977104187012</v>
      </c>
      <c r="BY36" s="69"/>
      <c r="BZ36" s="69"/>
      <c r="CA36" s="69"/>
      <c r="CB36" s="69"/>
    </row>
    <row r="37" spans="2:80" s="85" customFormat="1" ht="12" customHeight="1" x14ac:dyDescent="0.3">
      <c r="B37" s="13" t="s">
        <v>92</v>
      </c>
      <c r="C37" s="96">
        <v>14.899999618530273</v>
      </c>
      <c r="D37" s="96">
        <v>13.399999618530273</v>
      </c>
      <c r="E37" s="96">
        <v>11.800000190734863</v>
      </c>
      <c r="F37" s="96">
        <v>17.600000381469727</v>
      </c>
      <c r="G37" s="96">
        <v>16</v>
      </c>
      <c r="H37" s="96">
        <v>14.100000381469727</v>
      </c>
      <c r="I37" s="82"/>
      <c r="J37" s="93"/>
      <c r="K37" s="93"/>
      <c r="L37" s="93"/>
      <c r="M37" s="93"/>
      <c r="N37" s="83"/>
      <c r="O37" s="93"/>
      <c r="P37" s="93"/>
      <c r="Q37" s="93"/>
      <c r="R37" s="93"/>
      <c r="S37" s="83"/>
      <c r="T37" s="93"/>
      <c r="U37" s="64"/>
      <c r="V37" s="77" t="s">
        <v>3</v>
      </c>
      <c r="W37" s="69"/>
      <c r="X37" s="69"/>
      <c r="Y37" s="69"/>
      <c r="Z37" s="69"/>
      <c r="AA37" s="69"/>
      <c r="AB37" s="69"/>
      <c r="AC37" s="69"/>
      <c r="AD37" s="69"/>
      <c r="AE37" s="69"/>
      <c r="AF37" s="69">
        <v>1.7999999225139618E-2</v>
      </c>
      <c r="AG37" s="69"/>
      <c r="AH37" s="69"/>
      <c r="AI37" s="69"/>
      <c r="AJ37" s="69"/>
      <c r="AK37" s="69">
        <v>1.6000000759959221E-2</v>
      </c>
      <c r="AL37" s="69">
        <v>1.6000000759959221E-2</v>
      </c>
      <c r="AM37" s="69"/>
      <c r="AN37" s="69"/>
      <c r="AO37" s="64"/>
      <c r="AP37" s="77" t="s">
        <v>16</v>
      </c>
      <c r="AQ37" s="69">
        <v>0.15216344594955444</v>
      </c>
      <c r="AR37" s="69">
        <v>0.16526742279529572</v>
      </c>
      <c r="AS37" s="69">
        <v>0.12271855026483536</v>
      </c>
      <c r="AT37" s="69">
        <v>0.12784768640995026</v>
      </c>
      <c r="AU37" s="69">
        <v>0.15157541632652283</v>
      </c>
      <c r="AV37" s="69">
        <v>0.24165430665016174</v>
      </c>
      <c r="AW37" s="69">
        <v>0.1783827543258667</v>
      </c>
      <c r="AX37" s="69">
        <v>0.22713135182857513</v>
      </c>
      <c r="AY37" s="69">
        <v>0.16865865886211395</v>
      </c>
      <c r="AZ37" s="69">
        <v>0.1720137745141983</v>
      </c>
      <c r="BA37" s="69">
        <v>0.14699698984622955</v>
      </c>
      <c r="BB37" s="69">
        <v>0.24190777540206909</v>
      </c>
      <c r="BC37" s="69">
        <v>0.19908423721790314</v>
      </c>
      <c r="BD37" s="69">
        <v>0.24112957715988159</v>
      </c>
      <c r="BE37" s="69">
        <v>0.26496040821075439</v>
      </c>
      <c r="BF37" s="69">
        <v>0.25050461292266846</v>
      </c>
      <c r="BG37" s="69">
        <v>0.24397651851177216</v>
      </c>
      <c r="BH37" s="69"/>
      <c r="BI37" s="64"/>
      <c r="BJ37" s="77" t="s">
        <v>11</v>
      </c>
      <c r="BK37" s="69"/>
      <c r="BL37" s="69">
        <v>0.69319689273834229</v>
      </c>
      <c r="BM37" s="69"/>
      <c r="BN37" s="69">
        <v>0.75537192821502686</v>
      </c>
      <c r="BO37" s="69"/>
      <c r="BP37" s="69">
        <v>0.87317883968353271</v>
      </c>
      <c r="BQ37" s="69">
        <v>0.8103252649307251</v>
      </c>
      <c r="BR37" s="69">
        <v>0.85895341634750366</v>
      </c>
      <c r="BS37" s="69"/>
      <c r="BT37" s="69">
        <v>0.88240671157836914</v>
      </c>
      <c r="BU37" s="69"/>
      <c r="BV37" s="69">
        <v>0.92031389474868774</v>
      </c>
      <c r="BW37" s="69"/>
      <c r="BX37" s="69">
        <v>0.9423864483833313</v>
      </c>
      <c r="BY37" s="69"/>
      <c r="BZ37" s="69">
        <v>0.91485995054244995</v>
      </c>
      <c r="CA37" s="69"/>
      <c r="CB37" s="69"/>
    </row>
    <row r="38" spans="2:80" s="85" customFormat="1" ht="12" customHeight="1" x14ac:dyDescent="0.3">
      <c r="B38" s="13" t="s">
        <v>91</v>
      </c>
      <c r="C38" s="96">
        <v>22.200000762939453</v>
      </c>
      <c r="D38" s="96">
        <v>17.100000381469727</v>
      </c>
      <c r="E38" s="96">
        <v>14.800000190734863</v>
      </c>
      <c r="F38" s="96">
        <v>27.600000381469727</v>
      </c>
      <c r="G38" s="96">
        <v>20.899999618530273</v>
      </c>
      <c r="H38" s="96">
        <v>18.200000762939453</v>
      </c>
      <c r="I38" s="82"/>
      <c r="J38" s="93"/>
      <c r="K38" s="93"/>
      <c r="L38" s="93"/>
      <c r="M38" s="93"/>
      <c r="N38" s="83"/>
      <c r="O38" s="93"/>
      <c r="P38" s="93"/>
      <c r="Q38" s="93"/>
      <c r="R38" s="93"/>
      <c r="S38" s="83"/>
      <c r="T38" s="93"/>
      <c r="U38" s="64"/>
      <c r="V38" s="77" t="s">
        <v>4</v>
      </c>
      <c r="W38" s="69"/>
      <c r="X38" s="69">
        <v>0.17100000381469727</v>
      </c>
      <c r="Y38" s="69"/>
      <c r="Z38" s="69"/>
      <c r="AA38" s="69"/>
      <c r="AB38" s="69"/>
      <c r="AC38" s="69">
        <v>0.14699999988079071</v>
      </c>
      <c r="AD38" s="69"/>
      <c r="AE38" s="69"/>
      <c r="AF38" s="69"/>
      <c r="AG38" s="69"/>
      <c r="AH38" s="69">
        <v>0.11600000411272049</v>
      </c>
      <c r="AI38" s="69"/>
      <c r="AJ38" s="69"/>
      <c r="AK38" s="69"/>
      <c r="AL38" s="69"/>
      <c r="AM38" s="69"/>
      <c r="AN38" s="69"/>
      <c r="AO38" s="64"/>
      <c r="AP38" s="77" t="s">
        <v>17</v>
      </c>
      <c r="AQ38" s="69">
        <v>0.55669772624969482</v>
      </c>
      <c r="AR38" s="69">
        <v>0.57027316093444824</v>
      </c>
      <c r="AS38" s="69">
        <v>0.5691598653793335</v>
      </c>
      <c r="AT38" s="69">
        <v>0.61403149366378784</v>
      </c>
      <c r="AU38" s="69">
        <v>0.59486383199691772</v>
      </c>
      <c r="AV38" s="69">
        <v>0.67368197441101074</v>
      </c>
      <c r="AW38" s="69">
        <v>0.69499635696411133</v>
      </c>
      <c r="AX38" s="69">
        <v>0.6841045618057251</v>
      </c>
      <c r="AY38" s="69">
        <v>0.70576930046081543</v>
      </c>
      <c r="AZ38" s="69">
        <v>0.7720678448677063</v>
      </c>
      <c r="BA38" s="69">
        <v>0.82749766111373901</v>
      </c>
      <c r="BB38" s="69">
        <v>0.81308478116989136</v>
      </c>
      <c r="BC38" s="69">
        <v>0.81691914796829224</v>
      </c>
      <c r="BD38" s="69">
        <v>0.84471964836120605</v>
      </c>
      <c r="BE38" s="69">
        <v>0.86209291219711304</v>
      </c>
      <c r="BF38" s="69">
        <v>0.852294921875</v>
      </c>
      <c r="BG38" s="69">
        <v>0.87519973516464233</v>
      </c>
      <c r="BH38" s="69">
        <v>0.89829683303833008</v>
      </c>
      <c r="BI38" s="64"/>
      <c r="BJ38" s="77" t="s">
        <v>12</v>
      </c>
      <c r="BK38" s="69"/>
      <c r="BL38" s="69"/>
      <c r="BM38" s="69">
        <v>0.45309546589851379</v>
      </c>
      <c r="BN38" s="69"/>
      <c r="BO38" s="69"/>
      <c r="BP38" s="69"/>
      <c r="BQ38" s="69">
        <v>0.43862578272819519</v>
      </c>
      <c r="BR38" s="69"/>
      <c r="BS38" s="69"/>
      <c r="BT38" s="69"/>
      <c r="BU38" s="69">
        <v>0.50842779874801636</v>
      </c>
      <c r="BV38" s="69">
        <v>0.65608125925064087</v>
      </c>
      <c r="BW38" s="69">
        <v>0.63658082485198975</v>
      </c>
      <c r="BX38" s="69">
        <v>0.62951105833053589</v>
      </c>
      <c r="BY38" s="69"/>
      <c r="BZ38" s="69">
        <v>0.69818305969238281</v>
      </c>
      <c r="CA38" s="69"/>
      <c r="CB38" s="69"/>
    </row>
    <row r="39" spans="2:80" s="85" customFormat="1" ht="12" customHeight="1" x14ac:dyDescent="0.3">
      <c r="B39" s="13" t="s">
        <v>1</v>
      </c>
      <c r="C39" s="96">
        <v>75.199996948242188</v>
      </c>
      <c r="D39" s="96">
        <v>42.799999237060547</v>
      </c>
      <c r="E39" s="96">
        <v>34.700000762939453</v>
      </c>
      <c r="F39" s="96">
        <v>85.099998474121094</v>
      </c>
      <c r="G39" s="96">
        <v>50.900001525878906</v>
      </c>
      <c r="H39" s="96">
        <v>41.900001525878906</v>
      </c>
      <c r="I39" s="82"/>
      <c r="J39" s="93"/>
      <c r="K39" s="93"/>
      <c r="L39" s="93"/>
      <c r="M39" s="93"/>
      <c r="N39" s="83"/>
      <c r="O39" s="93"/>
      <c r="P39" s="93"/>
      <c r="Q39" s="93"/>
      <c r="R39" s="93"/>
      <c r="S39" s="83"/>
      <c r="T39" s="93"/>
      <c r="U39" s="64"/>
      <c r="V39" s="77" t="s">
        <v>5</v>
      </c>
      <c r="W39" s="69"/>
      <c r="X39" s="69"/>
      <c r="Y39" s="69"/>
      <c r="Z39" s="69"/>
      <c r="AA39" s="69"/>
      <c r="AB39" s="69"/>
      <c r="AC39" s="69"/>
      <c r="AD39" s="69"/>
      <c r="AE39" s="69"/>
      <c r="AF39" s="69">
        <v>6.5999999642372131E-2</v>
      </c>
      <c r="AG39" s="69"/>
      <c r="AH39" s="69"/>
      <c r="AI39" s="69"/>
      <c r="AJ39" s="69"/>
      <c r="AK39" s="69"/>
      <c r="AL39" s="69"/>
      <c r="AM39" s="69"/>
      <c r="AN39" s="69"/>
      <c r="AO39" s="64"/>
      <c r="AP39" s="104" t="s">
        <v>18</v>
      </c>
      <c r="AQ39" s="106">
        <v>0.47145617008209229</v>
      </c>
      <c r="AR39" s="106">
        <v>0.44355443120002747</v>
      </c>
      <c r="AS39" s="106">
        <v>0.49228352308273315</v>
      </c>
      <c r="AT39" s="106">
        <v>0.51500463485717773</v>
      </c>
      <c r="AU39" s="106">
        <v>0.53342455625534058</v>
      </c>
      <c r="AV39" s="106">
        <v>0.63757914304733276</v>
      </c>
      <c r="AW39" s="106">
        <v>0.61823660135269165</v>
      </c>
      <c r="AX39" s="106">
        <v>0.56552684307098389</v>
      </c>
      <c r="AY39" s="106">
        <v>0.58584469556808472</v>
      </c>
      <c r="AZ39" s="106">
        <v>0.63690090179443359</v>
      </c>
      <c r="BA39" s="106">
        <v>0.70393776893615723</v>
      </c>
      <c r="BB39" s="106">
        <v>0.69804841279983521</v>
      </c>
      <c r="BC39" s="106">
        <v>0.72694897651672363</v>
      </c>
      <c r="BD39" s="106">
        <v>0.79151415824890137</v>
      </c>
      <c r="BE39" s="106">
        <v>0.79096007347106934</v>
      </c>
      <c r="BF39" s="106">
        <v>0.74988973140716553</v>
      </c>
      <c r="BG39" s="106">
        <v>0.81143641471862793</v>
      </c>
      <c r="BH39" s="106"/>
      <c r="BI39" s="64"/>
      <c r="BJ39" s="77" t="s">
        <v>13</v>
      </c>
      <c r="BK39" s="69">
        <v>0.49149185419082642</v>
      </c>
      <c r="BL39" s="69">
        <v>0.50255584716796875</v>
      </c>
      <c r="BM39" s="69">
        <v>0.47430810332298279</v>
      </c>
      <c r="BN39" s="69">
        <v>0.39349722862243652</v>
      </c>
      <c r="BO39" s="69">
        <v>0.50734299421310425</v>
      </c>
      <c r="BP39" s="69">
        <v>0.49857625365257263</v>
      </c>
      <c r="BQ39" s="69">
        <v>0.52611762285232544</v>
      </c>
      <c r="BR39" s="69">
        <v>0.67704588174819946</v>
      </c>
      <c r="BS39" s="69">
        <v>0.66595929861068726</v>
      </c>
      <c r="BT39" s="69">
        <v>0.68314051628112793</v>
      </c>
      <c r="BU39" s="69">
        <v>0.71655899286270142</v>
      </c>
      <c r="BV39" s="69">
        <v>0.67787551879882813</v>
      </c>
      <c r="BW39" s="69">
        <v>0.73359906673431396</v>
      </c>
      <c r="BX39" s="69">
        <v>0.79350358247756958</v>
      </c>
      <c r="BY39" s="69">
        <v>0.83387207984924316</v>
      </c>
      <c r="BZ39" s="69">
        <v>0.82033926248550415</v>
      </c>
      <c r="CA39" s="69">
        <v>0.81318861246109009</v>
      </c>
      <c r="CB39" s="69"/>
    </row>
    <row r="40" spans="2:80" s="85" customFormat="1" ht="12" customHeight="1" x14ac:dyDescent="0.3">
      <c r="B40" s="13" t="s">
        <v>2</v>
      </c>
      <c r="C40" s="96">
        <v>28.600000381469727</v>
      </c>
      <c r="D40" s="96">
        <v>15</v>
      </c>
      <c r="E40" s="96">
        <v>14.899999618530273</v>
      </c>
      <c r="F40" s="96">
        <v>35.099998474121094</v>
      </c>
      <c r="G40" s="96">
        <v>18.100000381469727</v>
      </c>
      <c r="H40" s="96">
        <v>17.700000762939453</v>
      </c>
      <c r="I40" s="82"/>
      <c r="J40" s="93"/>
      <c r="K40" s="93"/>
      <c r="L40" s="93"/>
      <c r="M40" s="93"/>
      <c r="N40" s="83"/>
      <c r="O40" s="93"/>
      <c r="P40" s="93"/>
      <c r="Q40" s="93"/>
      <c r="R40" s="93"/>
      <c r="S40" s="83"/>
      <c r="T40" s="93"/>
      <c r="U40" s="64"/>
      <c r="V40" s="77" t="s">
        <v>6</v>
      </c>
      <c r="W40" s="69"/>
      <c r="X40" s="69">
        <v>6.4999997615814209E-2</v>
      </c>
      <c r="Y40" s="69"/>
      <c r="Z40" s="69">
        <v>0.10100000351667404</v>
      </c>
      <c r="AA40" s="69"/>
      <c r="AB40" s="69"/>
      <c r="AC40" s="69"/>
      <c r="AD40" s="69"/>
      <c r="AE40" s="69">
        <v>8.8999994099140167E-2</v>
      </c>
      <c r="AF40" s="69"/>
      <c r="AG40" s="69"/>
      <c r="AH40" s="69"/>
      <c r="AI40" s="69"/>
      <c r="AJ40" s="69"/>
      <c r="AK40" s="69">
        <v>6.1000000685453415E-2</v>
      </c>
      <c r="AL40" s="69"/>
      <c r="AM40" s="69"/>
      <c r="AN40" s="69"/>
      <c r="AO40" s="64"/>
      <c r="AP40" s="197" t="s">
        <v>363</v>
      </c>
      <c r="AQ40" s="82"/>
      <c r="AR40" s="82"/>
      <c r="AS40" s="82"/>
      <c r="AT40" s="82"/>
      <c r="AU40" s="82"/>
      <c r="AV40" s="82"/>
      <c r="AW40" s="82"/>
      <c r="AX40" s="82"/>
      <c r="AY40" s="82"/>
      <c r="AZ40" s="82"/>
      <c r="BA40" s="82"/>
      <c r="BB40" s="82"/>
      <c r="BC40" s="82"/>
      <c r="BD40" s="82"/>
      <c r="BE40" s="82"/>
      <c r="BF40" s="82"/>
      <c r="BG40" s="90"/>
      <c r="BH40" s="82"/>
      <c r="BI40" s="64"/>
      <c r="BJ40" s="77" t="s">
        <v>14</v>
      </c>
      <c r="BK40" s="69">
        <v>0.65006852149963379</v>
      </c>
      <c r="BL40" s="69">
        <v>0.64959830045700073</v>
      </c>
      <c r="BM40" s="69">
        <v>0.60228025913238525</v>
      </c>
      <c r="BN40" s="69">
        <v>0.62414413690567017</v>
      </c>
      <c r="BO40" s="69">
        <v>0.64509361982345581</v>
      </c>
      <c r="BP40" s="69">
        <v>0.62389367818832397</v>
      </c>
      <c r="BQ40" s="69">
        <v>0.67489850521087646</v>
      </c>
      <c r="BR40" s="69">
        <v>0.65684628486633301</v>
      </c>
      <c r="BS40" s="69">
        <v>0.73252570629119873</v>
      </c>
      <c r="BT40" s="69">
        <v>0.73841995000839233</v>
      </c>
      <c r="BU40" s="69">
        <v>0.76531201601028442</v>
      </c>
      <c r="BV40" s="69">
        <v>0.83777546882629395</v>
      </c>
      <c r="BW40" s="69">
        <v>0.81435048580169678</v>
      </c>
      <c r="BX40" s="69">
        <v>0.80538588762283325</v>
      </c>
      <c r="BY40" s="69">
        <v>0.88601595163345337</v>
      </c>
      <c r="BZ40" s="69">
        <v>0.90694254636764526</v>
      </c>
      <c r="CA40" s="69">
        <v>0.91445070505142212</v>
      </c>
      <c r="CB40" s="69">
        <v>0.92209452390670776</v>
      </c>
    </row>
    <row r="41" spans="2:80" s="85" customFormat="1" ht="12" customHeight="1" x14ac:dyDescent="0.3">
      <c r="B41" s="13" t="s">
        <v>3</v>
      </c>
      <c r="C41" s="96">
        <v>9.8000001907348633</v>
      </c>
      <c r="D41" s="96">
        <v>8</v>
      </c>
      <c r="E41" s="96">
        <v>7.4000000953674316</v>
      </c>
      <c r="F41" s="96">
        <v>11.899999618530273</v>
      </c>
      <c r="G41" s="96">
        <v>9.6000003814697266</v>
      </c>
      <c r="H41" s="96">
        <v>8.6999998092651367</v>
      </c>
      <c r="I41" s="82"/>
      <c r="J41" s="93"/>
      <c r="K41" s="93"/>
      <c r="L41" s="93"/>
      <c r="M41" s="93"/>
      <c r="N41" s="83"/>
      <c r="O41" s="93"/>
      <c r="P41" s="93"/>
      <c r="Q41" s="93"/>
      <c r="R41" s="93"/>
      <c r="S41" s="83"/>
      <c r="T41" s="93"/>
      <c r="U41" s="64"/>
      <c r="V41" s="77" t="s">
        <v>7</v>
      </c>
      <c r="W41" s="69"/>
      <c r="X41" s="69"/>
      <c r="Y41" s="69"/>
      <c r="Z41" s="69"/>
      <c r="AA41" s="69"/>
      <c r="AB41" s="69">
        <v>0.27300000190734863</v>
      </c>
      <c r="AC41" s="69"/>
      <c r="AD41" s="69"/>
      <c r="AE41" s="69"/>
      <c r="AF41" s="69"/>
      <c r="AG41" s="69"/>
      <c r="AH41" s="69"/>
      <c r="AI41" s="69"/>
      <c r="AJ41" s="69">
        <v>0.2460000067949295</v>
      </c>
      <c r="AK41" s="69"/>
      <c r="AL41" s="69"/>
      <c r="AM41" s="69"/>
      <c r="AN41" s="69"/>
      <c r="AO41" s="64"/>
      <c r="AP41" s="76" t="s">
        <v>0</v>
      </c>
      <c r="AQ41" s="68">
        <v>0.58266270160675049</v>
      </c>
      <c r="AR41" s="68">
        <v>0.62874835729598999</v>
      </c>
      <c r="AS41" s="68">
        <v>0.64720666408538818</v>
      </c>
      <c r="AT41" s="68">
        <v>0.64720922708511353</v>
      </c>
      <c r="AU41" s="68">
        <v>0.82984578609466553</v>
      </c>
      <c r="AV41" s="68">
        <v>0.85637122392654419</v>
      </c>
      <c r="AW41" s="68">
        <v>0.87528902292251587</v>
      </c>
      <c r="AX41" s="68">
        <v>0.84378290176391602</v>
      </c>
      <c r="AY41" s="68">
        <v>0.892281174659729</v>
      </c>
      <c r="AZ41" s="68">
        <v>0.86659795045852661</v>
      </c>
      <c r="BA41" s="68">
        <v>0.86136430501937866</v>
      </c>
      <c r="BB41" s="68">
        <v>0.85117447376251221</v>
      </c>
      <c r="BC41" s="68">
        <v>0.86236268281936646</v>
      </c>
      <c r="BD41" s="68">
        <v>0.86694067716598511</v>
      </c>
      <c r="BE41" s="68">
        <v>0.86508309841156006</v>
      </c>
      <c r="BF41" s="68">
        <v>0.84347367286682129</v>
      </c>
      <c r="BG41" s="68">
        <v>0.95305162668228149</v>
      </c>
      <c r="BH41" s="68">
        <v>0.90282082557678223</v>
      </c>
      <c r="BI41" s="64"/>
      <c r="BJ41" s="77" t="s">
        <v>15</v>
      </c>
      <c r="BK41" s="69">
        <v>0.34067612886428833</v>
      </c>
      <c r="BL41" s="69"/>
      <c r="BM41" s="69">
        <v>0.47300800681114197</v>
      </c>
      <c r="BN41" s="69">
        <v>0.33229488134384155</v>
      </c>
      <c r="BO41" s="69">
        <v>8.6501270532608032E-2</v>
      </c>
      <c r="BP41" s="69">
        <v>0.47516459226608276</v>
      </c>
      <c r="BQ41" s="69">
        <v>0.43103364109992981</v>
      </c>
      <c r="BR41" s="69">
        <v>0.27281138300895691</v>
      </c>
      <c r="BS41" s="69">
        <v>0.39874780178070068</v>
      </c>
      <c r="BT41" s="69">
        <v>0.3920484185218811</v>
      </c>
      <c r="BU41" s="69">
        <v>0.50382417440414429</v>
      </c>
      <c r="BV41" s="69">
        <v>0.4680844247341156</v>
      </c>
      <c r="BW41" s="69">
        <v>0.51449167728424072</v>
      </c>
      <c r="BX41" s="69">
        <v>0.50949472188949585</v>
      </c>
      <c r="BY41" s="69">
        <v>0.57872039079666138</v>
      </c>
      <c r="BZ41" s="69">
        <v>0.49446350336074829</v>
      </c>
      <c r="CA41" s="69">
        <v>0.61809647083282471</v>
      </c>
      <c r="CB41" s="69"/>
    </row>
    <row r="42" spans="2:80" s="85" customFormat="1" ht="12" customHeight="1" x14ac:dyDescent="0.3">
      <c r="B42" s="13" t="s">
        <v>4</v>
      </c>
      <c r="C42" s="96">
        <v>22</v>
      </c>
      <c r="D42" s="96">
        <v>16.299999237060547</v>
      </c>
      <c r="E42" s="96">
        <v>14</v>
      </c>
      <c r="F42" s="96">
        <v>28</v>
      </c>
      <c r="G42" s="96">
        <v>20.600000381469727</v>
      </c>
      <c r="H42" s="96">
        <v>17.600000381469727</v>
      </c>
      <c r="I42" s="82"/>
      <c r="J42" s="93"/>
      <c r="K42" s="93"/>
      <c r="L42" s="93"/>
      <c r="M42" s="93"/>
      <c r="N42" s="83"/>
      <c r="O42" s="93"/>
      <c r="P42" s="93"/>
      <c r="Q42" s="93"/>
      <c r="R42" s="93"/>
      <c r="S42" s="83"/>
      <c r="T42" s="93"/>
      <c r="U42" s="64"/>
      <c r="V42" s="77" t="s">
        <v>16</v>
      </c>
      <c r="W42" s="69"/>
      <c r="X42" s="69"/>
      <c r="Y42" s="69"/>
      <c r="Z42" s="69"/>
      <c r="AA42" s="69">
        <v>0.23499999940395355</v>
      </c>
      <c r="AB42" s="69"/>
      <c r="AC42" s="69"/>
      <c r="AD42" s="69"/>
      <c r="AE42" s="69"/>
      <c r="AF42" s="69">
        <v>0.19799999892711639</v>
      </c>
      <c r="AG42" s="69"/>
      <c r="AH42" s="69"/>
      <c r="AI42" s="69"/>
      <c r="AJ42" s="69"/>
      <c r="AK42" s="69"/>
      <c r="AL42" s="69"/>
      <c r="AM42" s="69"/>
      <c r="AN42" s="69"/>
      <c r="AO42" s="64"/>
      <c r="AP42" s="77" t="s">
        <v>1</v>
      </c>
      <c r="AQ42" s="69"/>
      <c r="AR42" s="69"/>
      <c r="AS42" s="69"/>
      <c r="AT42" s="69"/>
      <c r="AU42" s="69"/>
      <c r="AV42" s="69"/>
      <c r="AW42" s="69"/>
      <c r="AX42" s="69"/>
      <c r="AY42" s="69"/>
      <c r="AZ42" s="69"/>
      <c r="BA42" s="69"/>
      <c r="BB42" s="69"/>
      <c r="BC42" s="69">
        <v>0.28991597890853882</v>
      </c>
      <c r="BD42" s="69">
        <v>0.32253792881965637</v>
      </c>
      <c r="BE42" s="69">
        <v>0.30854234099388123</v>
      </c>
      <c r="BF42" s="69">
        <v>0.31653964519500732</v>
      </c>
      <c r="BG42" s="69">
        <v>0.29721361398696899</v>
      </c>
      <c r="BH42" s="69"/>
      <c r="BI42" s="64"/>
      <c r="BJ42" s="77" t="s">
        <v>16</v>
      </c>
      <c r="BK42" s="69">
        <v>0.25309261679649353</v>
      </c>
      <c r="BL42" s="69">
        <v>0.33310303092002869</v>
      </c>
      <c r="BM42" s="69">
        <v>0.28463730216026306</v>
      </c>
      <c r="BN42" s="69">
        <v>0.34642428159713745</v>
      </c>
      <c r="BO42" s="69">
        <v>0.37482455372810364</v>
      </c>
      <c r="BP42" s="69">
        <v>0.39374491572380066</v>
      </c>
      <c r="BQ42" s="69">
        <v>0.35523483157157898</v>
      </c>
      <c r="BR42" s="69">
        <v>0.3693472146987915</v>
      </c>
      <c r="BS42" s="69">
        <v>0.37636592984199524</v>
      </c>
      <c r="BT42" s="69">
        <v>0.39637932181358337</v>
      </c>
      <c r="BU42" s="69">
        <v>0.4298328161239624</v>
      </c>
      <c r="BV42" s="69">
        <v>0.56601524353027344</v>
      </c>
      <c r="BW42" s="69">
        <v>0.58190762996673584</v>
      </c>
      <c r="BX42" s="69">
        <v>0.55549126863479614</v>
      </c>
      <c r="BY42" s="69">
        <v>0.60144013166427612</v>
      </c>
      <c r="BZ42" s="69">
        <v>0.57786625623703003</v>
      </c>
      <c r="CA42" s="69">
        <v>0.62719547748565674</v>
      </c>
      <c r="CB42" s="69"/>
    </row>
    <row r="43" spans="2:80" s="85" customFormat="1" ht="12" customHeight="1" x14ac:dyDescent="0.3">
      <c r="B43" s="13" t="s">
        <v>5</v>
      </c>
      <c r="C43" s="96">
        <v>11.600000381469727</v>
      </c>
      <c r="D43" s="96">
        <v>9.1000003814697266</v>
      </c>
      <c r="E43" s="96">
        <v>8.6999998092651367</v>
      </c>
      <c r="F43" s="96">
        <v>14.399999618530273</v>
      </c>
      <c r="G43" s="96">
        <v>11.199999809265137</v>
      </c>
      <c r="H43" s="96">
        <v>10.600000381469727</v>
      </c>
      <c r="I43" s="82"/>
      <c r="J43" s="93"/>
      <c r="K43" s="93"/>
      <c r="L43" s="93"/>
      <c r="M43" s="93"/>
      <c r="N43" s="83"/>
      <c r="O43" s="93"/>
      <c r="P43" s="93"/>
      <c r="Q43" s="93"/>
      <c r="R43" s="93"/>
      <c r="S43" s="83"/>
      <c r="T43" s="93"/>
      <c r="U43" s="64"/>
      <c r="V43" s="77" t="s">
        <v>8</v>
      </c>
      <c r="W43" s="69">
        <v>0.51499998569488525</v>
      </c>
      <c r="X43" s="69"/>
      <c r="Y43" s="69"/>
      <c r="Z43" s="69">
        <v>0.54100000858306885</v>
      </c>
      <c r="AA43" s="69"/>
      <c r="AB43" s="69"/>
      <c r="AC43" s="69"/>
      <c r="AD43" s="69"/>
      <c r="AE43" s="69"/>
      <c r="AF43" s="69"/>
      <c r="AG43" s="69">
        <v>0.47299998998641968</v>
      </c>
      <c r="AH43" s="69"/>
      <c r="AI43" s="69"/>
      <c r="AJ43" s="69"/>
      <c r="AK43" s="69"/>
      <c r="AL43" s="69"/>
      <c r="AM43" s="69">
        <v>0.45800000429153442</v>
      </c>
      <c r="AN43" s="69"/>
      <c r="AO43" s="64"/>
      <c r="AP43" s="77" t="s">
        <v>2</v>
      </c>
      <c r="AQ43" s="69">
        <v>0.71066755056381226</v>
      </c>
      <c r="AR43" s="69"/>
      <c r="AS43" s="69">
        <v>0.77661013603210449</v>
      </c>
      <c r="AT43" s="69">
        <v>0.78476995229721069</v>
      </c>
      <c r="AU43" s="69">
        <v>0.78284800052642822</v>
      </c>
      <c r="AV43" s="69">
        <v>0.81884801387786865</v>
      </c>
      <c r="AW43" s="69">
        <v>0.80037760734558105</v>
      </c>
      <c r="AX43" s="69">
        <v>0.82598757743835449</v>
      </c>
      <c r="AY43" s="69">
        <v>0.86417090892791748</v>
      </c>
      <c r="AZ43" s="69">
        <v>0.87709736824035645</v>
      </c>
      <c r="BA43" s="69">
        <v>0.88674354553222656</v>
      </c>
      <c r="BB43" s="69"/>
      <c r="BC43" s="69">
        <v>0.88640058040618896</v>
      </c>
      <c r="BD43" s="69">
        <v>0.8794899582862854</v>
      </c>
      <c r="BE43" s="69">
        <v>0.89787846803665161</v>
      </c>
      <c r="BF43" s="69">
        <v>0.90387588739395142</v>
      </c>
      <c r="BG43" s="69">
        <v>0.90844923257827759</v>
      </c>
      <c r="BH43" s="69"/>
      <c r="BI43" s="64"/>
      <c r="BJ43" s="77" t="s">
        <v>17</v>
      </c>
      <c r="BK43" s="69">
        <v>0.84121352434158325</v>
      </c>
      <c r="BL43" s="69">
        <v>0.84611338376998901</v>
      </c>
      <c r="BM43" s="69">
        <v>0.88536679744720459</v>
      </c>
      <c r="BN43" s="69">
        <v>0.84724718332290649</v>
      </c>
      <c r="BO43" s="69">
        <v>0.89490664005279541</v>
      </c>
      <c r="BP43" s="69">
        <v>0.90839213132858276</v>
      </c>
      <c r="BQ43" s="69">
        <v>0.95590245723724365</v>
      </c>
      <c r="BR43" s="69">
        <v>0.93497121334075928</v>
      </c>
      <c r="BS43" s="69">
        <v>0.91596341133117676</v>
      </c>
      <c r="BT43" s="69">
        <v>0.9508209228515625</v>
      </c>
      <c r="BU43" s="69">
        <v>0.95020514726638794</v>
      </c>
      <c r="BV43" s="69">
        <v>0.94856590032577515</v>
      </c>
      <c r="BW43" s="69">
        <v>0.95304751396179199</v>
      </c>
      <c r="BX43" s="69">
        <v>0.95371222496032715</v>
      </c>
      <c r="BY43" s="69">
        <v>0.97926920652389526</v>
      </c>
      <c r="BZ43" s="69">
        <v>0.97795027494430542</v>
      </c>
      <c r="CA43" s="69">
        <v>0.97274947166442871</v>
      </c>
      <c r="CB43" s="69">
        <v>0.97336941957473755</v>
      </c>
    </row>
    <row r="44" spans="2:80" s="85" customFormat="1" ht="12" customHeight="1" x14ac:dyDescent="0.3">
      <c r="B44" s="13" t="s">
        <v>6</v>
      </c>
      <c r="C44" s="96">
        <v>37.400001525878906</v>
      </c>
      <c r="D44" s="96">
        <v>30.5</v>
      </c>
      <c r="E44" s="96">
        <v>27.700000762939453</v>
      </c>
      <c r="F44" s="96">
        <v>44.900001525878906</v>
      </c>
      <c r="G44" s="96">
        <v>36.900001525878906</v>
      </c>
      <c r="H44" s="96">
        <v>33.799999237060547</v>
      </c>
      <c r="I44" s="82"/>
      <c r="J44" s="93"/>
      <c r="K44" s="93"/>
      <c r="L44" s="93"/>
      <c r="M44" s="93"/>
      <c r="N44" s="83"/>
      <c r="O44" s="93"/>
      <c r="P44" s="93"/>
      <c r="Q44" s="93"/>
      <c r="R44" s="93"/>
      <c r="S44" s="83"/>
      <c r="T44" s="93"/>
      <c r="U44" s="64"/>
      <c r="V44" s="77" t="s">
        <v>95</v>
      </c>
      <c r="W44" s="69"/>
      <c r="X44" s="69">
        <v>0.12600000202655792</v>
      </c>
      <c r="Y44" s="69"/>
      <c r="Z44" s="69"/>
      <c r="AA44" s="69"/>
      <c r="AB44" s="69"/>
      <c r="AC44" s="69"/>
      <c r="AD44" s="69">
        <v>0.17399999499320984</v>
      </c>
      <c r="AE44" s="69"/>
      <c r="AF44" s="69"/>
      <c r="AG44" s="69">
        <v>0.18600000441074371</v>
      </c>
      <c r="AH44" s="69"/>
      <c r="AI44" s="69"/>
      <c r="AJ44" s="69"/>
      <c r="AK44" s="69"/>
      <c r="AL44" s="69"/>
      <c r="AM44" s="69"/>
      <c r="AN44" s="69"/>
      <c r="AO44" s="64"/>
      <c r="AP44" s="77" t="s">
        <v>3</v>
      </c>
      <c r="AQ44" s="69"/>
      <c r="AR44" s="69">
        <v>0.66207039356231689</v>
      </c>
      <c r="AS44" s="69"/>
      <c r="AT44" s="69"/>
      <c r="AU44" s="69">
        <v>0.71109557151794434</v>
      </c>
      <c r="AV44" s="69"/>
      <c r="AW44" s="69"/>
      <c r="AX44" s="69">
        <v>0.78609329462051392</v>
      </c>
      <c r="AY44" s="69"/>
      <c r="AZ44" s="69"/>
      <c r="BA44" s="69">
        <v>0.8938976526260376</v>
      </c>
      <c r="BB44" s="69"/>
      <c r="BC44" s="69">
        <v>0.8021843433380127</v>
      </c>
      <c r="BD44" s="69"/>
      <c r="BE44" s="69">
        <v>0.84956669807434082</v>
      </c>
      <c r="BF44" s="69"/>
      <c r="BG44" s="69">
        <v>0.91681933403015137</v>
      </c>
      <c r="BH44" s="69"/>
      <c r="BI44" s="64"/>
      <c r="BJ44" s="104" t="s">
        <v>18</v>
      </c>
      <c r="BK44" s="106">
        <v>0.73576784133911133</v>
      </c>
      <c r="BL44" s="106">
        <v>0.7392352819442749</v>
      </c>
      <c r="BM44" s="106">
        <v>0.74873870611190796</v>
      </c>
      <c r="BN44" s="106">
        <v>0.75623071193695068</v>
      </c>
      <c r="BO44" s="106">
        <v>0.76810342073440552</v>
      </c>
      <c r="BP44" s="106">
        <v>0.83152419328689575</v>
      </c>
      <c r="BQ44" s="106">
        <v>0.8343956470489502</v>
      </c>
      <c r="BR44" s="106">
        <v>0.85379374027252197</v>
      </c>
      <c r="BS44" s="106">
        <v>0.84449785947799683</v>
      </c>
      <c r="BT44" s="106">
        <v>0.88253104686737061</v>
      </c>
      <c r="BU44" s="106">
        <v>0.8874824047088623</v>
      </c>
      <c r="BV44" s="106">
        <v>0.89109277725219727</v>
      </c>
      <c r="BW44" s="106">
        <v>0.91048359870910645</v>
      </c>
      <c r="BX44" s="106">
        <v>0.9234156608581543</v>
      </c>
      <c r="BY44" s="106">
        <v>0.93619239330291748</v>
      </c>
      <c r="BZ44" s="106">
        <v>0.89600503444671631</v>
      </c>
      <c r="CA44" s="106">
        <v>0.95101392269134521</v>
      </c>
      <c r="CB44" s="106"/>
    </row>
    <row r="45" spans="2:80" s="85" customFormat="1" ht="12" customHeight="1" x14ac:dyDescent="0.3">
      <c r="B45" s="13" t="s">
        <v>7</v>
      </c>
      <c r="C45" s="96">
        <v>30.399999618530273</v>
      </c>
      <c r="D45" s="96">
        <v>22.200000762939453</v>
      </c>
      <c r="E45" s="96">
        <v>19</v>
      </c>
      <c r="F45" s="96">
        <v>38.299999237060547</v>
      </c>
      <c r="G45" s="96">
        <v>28.100000381469727</v>
      </c>
      <c r="H45" s="96">
        <v>24</v>
      </c>
      <c r="I45" s="82"/>
      <c r="J45" s="93"/>
      <c r="K45" s="93"/>
      <c r="L45" s="93"/>
      <c r="M45" s="93"/>
      <c r="N45" s="83"/>
      <c r="O45" s="93"/>
      <c r="P45" s="93"/>
      <c r="Q45" s="93"/>
      <c r="R45" s="93"/>
      <c r="S45" s="83"/>
      <c r="T45" s="93"/>
      <c r="U45" s="64"/>
      <c r="V45" s="77" t="s">
        <v>93</v>
      </c>
      <c r="W45" s="69"/>
      <c r="X45" s="69">
        <v>0.25699999928474426</v>
      </c>
      <c r="Y45" s="69"/>
      <c r="Z45" s="69"/>
      <c r="AA45" s="69"/>
      <c r="AB45" s="69"/>
      <c r="AC45" s="69"/>
      <c r="AD45" s="69">
        <v>0.26499998569488525</v>
      </c>
      <c r="AE45" s="69"/>
      <c r="AF45" s="69"/>
      <c r="AG45" s="69"/>
      <c r="AH45" s="69"/>
      <c r="AI45" s="69"/>
      <c r="AJ45" s="69">
        <v>0.20299999415874481</v>
      </c>
      <c r="AK45" s="69"/>
      <c r="AL45" s="69"/>
      <c r="AM45" s="69"/>
      <c r="AN45" s="69"/>
      <c r="AO45" s="64"/>
      <c r="AP45" s="77" t="s">
        <v>4</v>
      </c>
      <c r="AQ45" s="69"/>
      <c r="AR45" s="69"/>
      <c r="AS45" s="69"/>
      <c r="AT45" s="69"/>
      <c r="AU45" s="69"/>
      <c r="AV45" s="69"/>
      <c r="AW45" s="69"/>
      <c r="AX45" s="69">
        <v>0.72807329893112183</v>
      </c>
      <c r="AY45" s="69">
        <v>0.7024649977684021</v>
      </c>
      <c r="AZ45" s="69">
        <v>0.70833677053451538</v>
      </c>
      <c r="BA45" s="69">
        <v>0.78149282932281494</v>
      </c>
      <c r="BB45" s="69">
        <v>0.7175557017326355</v>
      </c>
      <c r="BC45" s="69">
        <v>0.76770174503326416</v>
      </c>
      <c r="BD45" s="69">
        <v>0.76564633846282959</v>
      </c>
      <c r="BE45" s="69">
        <v>0.85482996702194214</v>
      </c>
      <c r="BF45" s="69">
        <v>0.85310155153274536</v>
      </c>
      <c r="BG45" s="69">
        <v>0.75434130430221558</v>
      </c>
      <c r="BH45" s="69"/>
      <c r="BI45" s="64"/>
      <c r="BJ45" s="197" t="s">
        <v>363</v>
      </c>
      <c r="BK45" s="82"/>
      <c r="BL45" s="82"/>
      <c r="BM45" s="82"/>
      <c r="BN45" s="82"/>
      <c r="BO45" s="82"/>
      <c r="BP45" s="82"/>
      <c r="BQ45" s="82"/>
      <c r="BR45" s="82"/>
      <c r="BS45" s="82"/>
      <c r="BT45" s="82"/>
      <c r="BU45" s="82"/>
      <c r="BV45" s="82"/>
      <c r="BW45" s="82"/>
      <c r="BX45" s="82"/>
      <c r="BY45" s="82"/>
      <c r="BZ45" s="82"/>
      <c r="CA45" s="90"/>
      <c r="CB45" s="82"/>
    </row>
    <row r="46" spans="2:80" s="85" customFormat="1" ht="12" customHeight="1" x14ac:dyDescent="0.3">
      <c r="B46" s="13" t="s">
        <v>16</v>
      </c>
      <c r="C46" s="96">
        <v>28.899999618530273</v>
      </c>
      <c r="D46" s="96">
        <v>17.799999237060547</v>
      </c>
      <c r="E46" s="96">
        <v>14.899999618530273</v>
      </c>
      <c r="F46" s="96">
        <v>35.700000762939453</v>
      </c>
      <c r="G46" s="96">
        <v>22.200000762939453</v>
      </c>
      <c r="H46" s="96">
        <v>18.600000381469727</v>
      </c>
      <c r="I46" s="82"/>
      <c r="J46" s="93"/>
      <c r="K46" s="93"/>
      <c r="L46" s="93"/>
      <c r="M46" s="93"/>
      <c r="N46" s="83"/>
      <c r="O46" s="93"/>
      <c r="P46" s="93"/>
      <c r="Q46" s="93"/>
      <c r="R46" s="93"/>
      <c r="S46" s="83"/>
      <c r="T46" s="93"/>
      <c r="U46" s="64"/>
      <c r="V46" s="77" t="s">
        <v>9</v>
      </c>
      <c r="W46" s="69"/>
      <c r="X46" s="69"/>
      <c r="Y46" s="69">
        <v>0.32599997520446777</v>
      </c>
      <c r="Z46" s="69"/>
      <c r="AA46" s="69"/>
      <c r="AB46" s="69"/>
      <c r="AC46" s="69"/>
      <c r="AD46" s="69">
        <v>0.28299999237060547</v>
      </c>
      <c r="AE46" s="69"/>
      <c r="AF46" s="69"/>
      <c r="AG46" s="69"/>
      <c r="AH46" s="69"/>
      <c r="AI46" s="69"/>
      <c r="AJ46" s="69">
        <v>0.20899999141693115</v>
      </c>
      <c r="AK46" s="69"/>
      <c r="AL46" s="69"/>
      <c r="AM46" s="69"/>
      <c r="AN46" s="69"/>
      <c r="AO46" s="64"/>
      <c r="AP46" s="77" t="s">
        <v>5</v>
      </c>
      <c r="AQ46" s="69"/>
      <c r="AR46" s="69"/>
      <c r="AS46" s="69"/>
      <c r="AT46" s="69"/>
      <c r="AU46" s="69"/>
      <c r="AV46" s="69"/>
      <c r="AW46" s="69"/>
      <c r="AX46" s="69">
        <v>0.31437027454376221</v>
      </c>
      <c r="AY46" s="69">
        <v>0.63619387149810791</v>
      </c>
      <c r="AZ46" s="69">
        <v>0.68856161832809448</v>
      </c>
      <c r="BA46" s="69">
        <v>0.34781047701835632</v>
      </c>
      <c r="BB46" s="69">
        <v>0.58213108777999878</v>
      </c>
      <c r="BC46" s="69">
        <v>0.63201725482940674</v>
      </c>
      <c r="BD46" s="69">
        <v>0.58593618869781494</v>
      </c>
      <c r="BE46" s="69">
        <v>0.78637230396270752</v>
      </c>
      <c r="BF46" s="69">
        <v>0.7511676549911499</v>
      </c>
      <c r="BG46" s="69">
        <v>0.59588009119033813</v>
      </c>
      <c r="BH46" s="69">
        <v>0.69452780485153198</v>
      </c>
      <c r="BI46" s="64"/>
      <c r="BJ46" s="76" t="s">
        <v>0</v>
      </c>
      <c r="BK46" s="68">
        <v>0.9166608452796936</v>
      </c>
      <c r="BL46" s="68">
        <v>0.88878136873245239</v>
      </c>
      <c r="BM46" s="68">
        <v>0.81376218795776367</v>
      </c>
      <c r="BN46" s="68">
        <v>0.93256407976150513</v>
      </c>
      <c r="BO46" s="68">
        <v>0.96593672037124634</v>
      </c>
      <c r="BP46" s="68">
        <v>0.89145934581756592</v>
      </c>
      <c r="BQ46" s="68">
        <v>0.96469986438751221</v>
      </c>
      <c r="BR46" s="68">
        <v>0.94737982749938965</v>
      </c>
      <c r="BS46" s="68">
        <v>0.98632752895355225</v>
      </c>
      <c r="BT46" s="68">
        <v>0.95877617597579956</v>
      </c>
      <c r="BU46" s="68">
        <v>0.92795717716217041</v>
      </c>
      <c r="BV46" s="68">
        <v>0.99257469177246094</v>
      </c>
      <c r="BW46" s="68">
        <v>0.9716867208480835</v>
      </c>
      <c r="BX46" s="68">
        <v>0.97609823942184448</v>
      </c>
      <c r="BY46" s="68">
        <v>0.92372947931289673</v>
      </c>
      <c r="BZ46" s="68">
        <v>0.99295789003372192</v>
      </c>
      <c r="CA46" s="68">
        <v>0.99830049276351929</v>
      </c>
      <c r="CB46" s="68">
        <v>0.99745839834213257</v>
      </c>
    </row>
    <row r="47" spans="2:80" s="85" customFormat="1" ht="12" customHeight="1" x14ac:dyDescent="0.3">
      <c r="B47" s="13" t="s">
        <v>8</v>
      </c>
      <c r="C47" s="96">
        <v>46.299999237060547</v>
      </c>
      <c r="D47" s="96">
        <v>30.899999618530273</v>
      </c>
      <c r="E47" s="96">
        <v>26</v>
      </c>
      <c r="F47" s="96">
        <v>54.700000762939453</v>
      </c>
      <c r="G47" s="96">
        <v>37.799999237060547</v>
      </c>
      <c r="H47" s="96">
        <v>32.099998474121094</v>
      </c>
      <c r="I47" s="82"/>
      <c r="J47" s="93"/>
      <c r="K47" s="93"/>
      <c r="L47" s="93"/>
      <c r="M47" s="93"/>
      <c r="N47" s="83"/>
      <c r="O47" s="93"/>
      <c r="P47" s="93"/>
      <c r="Q47" s="93"/>
      <c r="R47" s="93"/>
      <c r="S47" s="83"/>
      <c r="T47" s="93"/>
      <c r="U47" s="64"/>
      <c r="V47" s="77" t="s">
        <v>10</v>
      </c>
      <c r="W47" s="69">
        <v>5.000000074505806E-2</v>
      </c>
      <c r="X47" s="69">
        <v>3.2999999821186066E-2</v>
      </c>
      <c r="Y47" s="69">
        <v>3.7999998778104782E-2</v>
      </c>
      <c r="Z47" s="69">
        <v>5.9999998658895493E-2</v>
      </c>
      <c r="AA47" s="69"/>
      <c r="AB47" s="69">
        <v>3.5000000149011612E-2</v>
      </c>
      <c r="AC47" s="69"/>
      <c r="AD47" s="69">
        <v>5.1999997347593307E-2</v>
      </c>
      <c r="AE47" s="69">
        <v>4.0999997407197952E-2</v>
      </c>
      <c r="AF47" s="69">
        <v>3.5000000149011612E-2</v>
      </c>
      <c r="AG47" s="69"/>
      <c r="AH47" s="69">
        <v>3.7000000476837158E-2</v>
      </c>
      <c r="AI47" s="69"/>
      <c r="AJ47" s="69">
        <v>5.8000002056360245E-2</v>
      </c>
      <c r="AK47" s="69"/>
      <c r="AL47" s="69"/>
      <c r="AM47" s="69"/>
      <c r="AN47" s="69"/>
      <c r="AO47" s="64"/>
      <c r="AP47" s="77" t="s">
        <v>6</v>
      </c>
      <c r="AQ47" s="69"/>
      <c r="AR47" s="69">
        <v>0.75644028186798096</v>
      </c>
      <c r="AS47" s="69">
        <v>0.71122270822525024</v>
      </c>
      <c r="AT47" s="69">
        <v>0.72915560007095337</v>
      </c>
      <c r="AU47" s="69">
        <v>0.72831445932388306</v>
      </c>
      <c r="AV47" s="69">
        <v>0.78952318429946899</v>
      </c>
      <c r="AW47" s="69">
        <v>0.71557718515396118</v>
      </c>
      <c r="AX47" s="69">
        <v>0.73546034097671509</v>
      </c>
      <c r="AY47" s="69">
        <v>0.57960742712020874</v>
      </c>
      <c r="AZ47" s="69">
        <v>0.72425234317779541</v>
      </c>
      <c r="BA47" s="69">
        <v>0.71953749656677246</v>
      </c>
      <c r="BB47" s="69">
        <v>0.46612775325775146</v>
      </c>
      <c r="BC47" s="69">
        <v>0.6606900691986084</v>
      </c>
      <c r="BD47" s="69">
        <v>0.54257762432098389</v>
      </c>
      <c r="BE47" s="69">
        <v>0.75755327939987183</v>
      </c>
      <c r="BF47" s="69">
        <v>0.62088006734848022</v>
      </c>
      <c r="BG47" s="69">
        <v>0.81424814462661743</v>
      </c>
      <c r="BH47" s="69">
        <v>0.62333559989929199</v>
      </c>
      <c r="BI47" s="64"/>
      <c r="BJ47" s="77" t="s">
        <v>91</v>
      </c>
      <c r="BK47" s="69">
        <v>0.70048898458480835</v>
      </c>
      <c r="BL47" s="69"/>
      <c r="BM47" s="69">
        <v>0.8389056921005249</v>
      </c>
      <c r="BN47" s="69">
        <v>0.57720977067947388</v>
      </c>
      <c r="BO47" s="69">
        <v>0.62476372718811035</v>
      </c>
      <c r="BP47" s="69"/>
      <c r="BQ47" s="69">
        <v>0.77313977479934692</v>
      </c>
      <c r="BR47" s="69"/>
      <c r="BS47" s="69">
        <v>0.95319634675979614</v>
      </c>
      <c r="BT47" s="69"/>
      <c r="BU47" s="69"/>
      <c r="BV47" s="69"/>
      <c r="BW47" s="69"/>
      <c r="BX47" s="69"/>
      <c r="BY47" s="69"/>
      <c r="BZ47" s="69"/>
      <c r="CA47" s="69"/>
      <c r="CB47" s="69"/>
    </row>
    <row r="48" spans="2:80" s="85" customFormat="1" ht="12" customHeight="1" x14ac:dyDescent="0.3">
      <c r="B48" s="13" t="s">
        <v>95</v>
      </c>
      <c r="C48" s="96">
        <v>40.900001525878906</v>
      </c>
      <c r="D48" s="96">
        <v>36.400001525878906</v>
      </c>
      <c r="E48" s="96">
        <v>34.400001525878906</v>
      </c>
      <c r="F48" s="96">
        <v>52.200000762939453</v>
      </c>
      <c r="G48" s="96">
        <v>46.5</v>
      </c>
      <c r="H48" s="96">
        <v>44.200000762939453</v>
      </c>
      <c r="I48" s="82"/>
      <c r="J48" s="93"/>
      <c r="K48" s="93"/>
      <c r="L48" s="93"/>
      <c r="M48" s="93"/>
      <c r="N48" s="83"/>
      <c r="O48" s="93"/>
      <c r="P48" s="93"/>
      <c r="Q48" s="93"/>
      <c r="R48" s="93"/>
      <c r="S48" s="83"/>
      <c r="T48" s="93"/>
      <c r="U48" s="64"/>
      <c r="V48" s="77" t="s">
        <v>11</v>
      </c>
      <c r="W48" s="69"/>
      <c r="X48" s="69"/>
      <c r="Y48" s="69"/>
      <c r="Z48" s="69"/>
      <c r="AA48" s="69"/>
      <c r="AB48" s="69"/>
      <c r="AC48" s="69"/>
      <c r="AD48" s="69">
        <v>0.15000000596046448</v>
      </c>
      <c r="AE48" s="69"/>
      <c r="AF48" s="69"/>
      <c r="AG48" s="69"/>
      <c r="AH48" s="69"/>
      <c r="AI48" s="69"/>
      <c r="AJ48" s="69">
        <v>0.1210000067949295</v>
      </c>
      <c r="AK48" s="69"/>
      <c r="AL48" s="69"/>
      <c r="AM48" s="69"/>
      <c r="AN48" s="69"/>
      <c r="AO48" s="64"/>
      <c r="AP48" s="77" t="s">
        <v>9</v>
      </c>
      <c r="AQ48" s="69"/>
      <c r="AR48" s="69"/>
      <c r="AS48" s="69"/>
      <c r="AT48" s="69">
        <v>0.19319713115692139</v>
      </c>
      <c r="AU48" s="69">
        <v>0.22072072327136993</v>
      </c>
      <c r="AV48" s="69">
        <v>0.3659786581993103</v>
      </c>
      <c r="AW48" s="69">
        <v>9.3426629900932312E-2</v>
      </c>
      <c r="AX48" s="69"/>
      <c r="AY48" s="69">
        <v>0.26955395936965942</v>
      </c>
      <c r="AZ48" s="69">
        <v>0.31292599439620972</v>
      </c>
      <c r="BA48" s="69">
        <v>0.34771892428398132</v>
      </c>
      <c r="BB48" s="69">
        <v>0.33111363649368286</v>
      </c>
      <c r="BC48" s="69">
        <v>0.20768195390701294</v>
      </c>
      <c r="BD48" s="69">
        <v>0.31820884346961975</v>
      </c>
      <c r="BE48" s="69">
        <v>0.38112503290176392</v>
      </c>
      <c r="BF48" s="69">
        <v>0.43543633818626404</v>
      </c>
      <c r="BG48" s="69"/>
      <c r="BH48" s="69"/>
      <c r="BI48" s="64"/>
      <c r="BJ48" s="77" t="s">
        <v>1</v>
      </c>
      <c r="BK48" s="69">
        <v>0.71617591381072998</v>
      </c>
      <c r="BL48" s="69">
        <v>0.70488911867141724</v>
      </c>
      <c r="BM48" s="69">
        <v>0.75958997011184692</v>
      </c>
      <c r="BN48" s="69">
        <v>0.82066881656646729</v>
      </c>
      <c r="BO48" s="69">
        <v>0.80612581968307495</v>
      </c>
      <c r="BP48" s="69"/>
      <c r="BQ48" s="69">
        <v>0.80606317520141602</v>
      </c>
      <c r="BR48" s="69">
        <v>0.89640241861343384</v>
      </c>
      <c r="BS48" s="69">
        <v>0.70759522914886475</v>
      </c>
      <c r="BT48" s="69">
        <v>0.79713493585586548</v>
      </c>
      <c r="BU48" s="69">
        <v>0.60179650783538818</v>
      </c>
      <c r="BV48" s="69"/>
      <c r="BW48" s="69">
        <v>0.82269269227981567</v>
      </c>
      <c r="BX48" s="69">
        <v>0.75979745388031006</v>
      </c>
      <c r="BY48" s="69">
        <v>0.79872477054595947</v>
      </c>
      <c r="BZ48" s="69">
        <v>0.79052084684371948</v>
      </c>
      <c r="CA48" s="69">
        <v>0.79705649614334106</v>
      </c>
      <c r="CB48" s="69"/>
    </row>
    <row r="49" spans="2:80" s="85" customFormat="1" ht="12" customHeight="1" x14ac:dyDescent="0.3">
      <c r="B49" s="13" t="s">
        <v>93</v>
      </c>
      <c r="C49" s="96">
        <v>97.5</v>
      </c>
      <c r="D49" s="96">
        <v>137.69999694824219</v>
      </c>
      <c r="E49" s="96">
        <v>63.099998474121094</v>
      </c>
      <c r="F49" s="96">
        <v>111.80000305175781</v>
      </c>
      <c r="G49" s="96">
        <v>150</v>
      </c>
      <c r="H49" s="96">
        <v>74.599998474121094</v>
      </c>
      <c r="I49" s="82"/>
      <c r="J49" s="93"/>
      <c r="K49" s="93"/>
      <c r="L49" s="93"/>
      <c r="M49" s="93"/>
      <c r="N49" s="83"/>
      <c r="O49" s="93"/>
      <c r="P49" s="93"/>
      <c r="Q49" s="93"/>
      <c r="R49" s="93"/>
      <c r="S49" s="83"/>
      <c r="T49" s="93"/>
      <c r="U49" s="64"/>
      <c r="V49" s="77" t="s">
        <v>12</v>
      </c>
      <c r="W49" s="69"/>
      <c r="X49" s="69"/>
      <c r="Y49" s="69">
        <v>0.23799999058246613</v>
      </c>
      <c r="Z49" s="69"/>
      <c r="AA49" s="69"/>
      <c r="AB49" s="69">
        <v>0.16200000047683716</v>
      </c>
      <c r="AC49" s="69"/>
      <c r="AD49" s="69">
        <v>0.21899999678134918</v>
      </c>
      <c r="AE49" s="69"/>
      <c r="AF49" s="69"/>
      <c r="AG49" s="69"/>
      <c r="AH49" s="69"/>
      <c r="AI49" s="69"/>
      <c r="AJ49" s="69"/>
      <c r="AK49" s="69"/>
      <c r="AL49" s="69"/>
      <c r="AM49" s="69"/>
      <c r="AN49" s="69"/>
      <c r="AO49" s="64"/>
      <c r="AP49" s="77" t="s">
        <v>10</v>
      </c>
      <c r="AQ49" s="69">
        <v>0.94444441795349121</v>
      </c>
      <c r="AR49" s="69"/>
      <c r="AS49" s="69"/>
      <c r="AT49" s="69">
        <v>0.95552068948745728</v>
      </c>
      <c r="AU49" s="69">
        <v>0.92592591047286987</v>
      </c>
      <c r="AV49" s="69"/>
      <c r="AW49" s="69">
        <v>0.86363637447357178</v>
      </c>
      <c r="AX49" s="69">
        <v>0.93181818723678589</v>
      </c>
      <c r="AY49" s="69">
        <v>0.93646371364593506</v>
      </c>
      <c r="AZ49" s="69"/>
      <c r="BA49" s="69"/>
      <c r="BB49" s="69"/>
      <c r="BC49" s="69"/>
      <c r="BD49" s="69">
        <v>0.93585860729217529</v>
      </c>
      <c r="BE49" s="69"/>
      <c r="BF49" s="69"/>
      <c r="BG49" s="69"/>
      <c r="BH49" s="69"/>
      <c r="BI49" s="64"/>
      <c r="BJ49" s="77" t="s">
        <v>2</v>
      </c>
      <c r="BK49" s="69">
        <v>0.8906015157699585</v>
      </c>
      <c r="BL49" s="69"/>
      <c r="BM49" s="69">
        <v>0.90999376773834229</v>
      </c>
      <c r="BN49" s="69">
        <v>0.90827959775924683</v>
      </c>
      <c r="BO49" s="69">
        <v>0.91681945323944092</v>
      </c>
      <c r="BP49" s="69">
        <v>0.92331469058990479</v>
      </c>
      <c r="BQ49" s="69">
        <v>0.94095093011856079</v>
      </c>
      <c r="BR49" s="69">
        <v>0.93871217966079712</v>
      </c>
      <c r="BS49" s="69">
        <v>0.92217206954956055</v>
      </c>
      <c r="BT49" s="69">
        <v>0.95591044425964355</v>
      </c>
      <c r="BU49" s="69">
        <v>0.95120638608932495</v>
      </c>
      <c r="BV49" s="69"/>
      <c r="BW49" s="69">
        <v>0.95379620790481567</v>
      </c>
      <c r="BX49" s="69">
        <v>0.96974188089370728</v>
      </c>
      <c r="BY49" s="69">
        <v>0.96700119972229004</v>
      </c>
      <c r="BZ49" s="69">
        <v>0.97711825370788574</v>
      </c>
      <c r="CA49" s="69">
        <v>0.96903616189956665</v>
      </c>
      <c r="CB49" s="69"/>
    </row>
    <row r="50" spans="2:80" s="85" customFormat="1" ht="12" customHeight="1" x14ac:dyDescent="0.3">
      <c r="B50" s="13" t="s">
        <v>9</v>
      </c>
      <c r="C50" s="96">
        <v>33.5</v>
      </c>
      <c r="D50" s="96">
        <v>21.700000762939453</v>
      </c>
      <c r="E50" s="96">
        <v>18.100000381469727</v>
      </c>
      <c r="F50" s="96">
        <v>41.099998474121094</v>
      </c>
      <c r="G50" s="96">
        <v>27</v>
      </c>
      <c r="H50" s="96">
        <v>22.600000381469727</v>
      </c>
      <c r="I50" s="82"/>
      <c r="J50" s="93"/>
      <c r="K50" s="93"/>
      <c r="L50" s="93"/>
      <c r="M50" s="93"/>
      <c r="N50" s="83"/>
      <c r="O50" s="93"/>
      <c r="P50" s="93"/>
      <c r="Q50" s="93"/>
      <c r="R50" s="93"/>
      <c r="S50" s="83"/>
      <c r="T50" s="93"/>
      <c r="U50" s="64"/>
      <c r="V50" s="77" t="s">
        <v>13</v>
      </c>
      <c r="W50" s="69"/>
      <c r="X50" s="69"/>
      <c r="Y50" s="69"/>
      <c r="Z50" s="69"/>
      <c r="AA50" s="69"/>
      <c r="AB50" s="69"/>
      <c r="AC50" s="69"/>
      <c r="AD50" s="69"/>
      <c r="AE50" s="69"/>
      <c r="AF50" s="69">
        <v>0.18899999558925629</v>
      </c>
      <c r="AG50" s="69"/>
      <c r="AH50" s="69"/>
      <c r="AI50" s="69"/>
      <c r="AJ50" s="69"/>
      <c r="AK50" s="69"/>
      <c r="AL50" s="69"/>
      <c r="AM50" s="69"/>
      <c r="AN50" s="69"/>
      <c r="AO50" s="64"/>
      <c r="AP50" s="77" t="s">
        <v>11</v>
      </c>
      <c r="AQ50" s="69"/>
      <c r="AR50" s="69"/>
      <c r="AS50" s="69"/>
      <c r="AT50" s="69"/>
      <c r="AU50" s="69"/>
      <c r="AV50" s="69"/>
      <c r="AW50" s="69"/>
      <c r="AX50" s="69"/>
      <c r="AY50" s="69"/>
      <c r="AZ50" s="69">
        <v>0.95679277181625366</v>
      </c>
      <c r="BA50" s="69"/>
      <c r="BB50" s="69">
        <v>0.95740526914596558</v>
      </c>
      <c r="BC50" s="69"/>
      <c r="BD50" s="69">
        <v>0.9521939754486084</v>
      </c>
      <c r="BE50" s="69"/>
      <c r="BF50" s="69">
        <v>0.96330678462982178</v>
      </c>
      <c r="BG50" s="69"/>
      <c r="BH50" s="69"/>
      <c r="BI50" s="64"/>
      <c r="BJ50" s="77" t="s">
        <v>3</v>
      </c>
      <c r="BK50" s="69"/>
      <c r="BL50" s="69">
        <v>0.89190614223480225</v>
      </c>
      <c r="BM50" s="69"/>
      <c r="BN50" s="69"/>
      <c r="BO50" s="69">
        <v>0.88292449712753296</v>
      </c>
      <c r="BP50" s="69"/>
      <c r="BQ50" s="69"/>
      <c r="BR50" s="69">
        <v>0.922149658203125</v>
      </c>
      <c r="BS50" s="69"/>
      <c r="BT50" s="69"/>
      <c r="BU50" s="69">
        <v>0.95963776111602783</v>
      </c>
      <c r="BV50" s="69"/>
      <c r="BW50" s="69">
        <v>0.97785383462905884</v>
      </c>
      <c r="BX50" s="69"/>
      <c r="BY50" s="69">
        <v>0.9799964427947998</v>
      </c>
      <c r="BZ50" s="69"/>
      <c r="CA50" s="69">
        <v>0.98261088132858276</v>
      </c>
      <c r="CB50" s="69"/>
    </row>
    <row r="51" spans="2:80" s="85" customFormat="1" ht="12" customHeight="1" x14ac:dyDescent="0.3">
      <c r="B51" s="13" t="s">
        <v>10</v>
      </c>
      <c r="C51" s="96">
        <v>19.100000381469727</v>
      </c>
      <c r="D51" s="96">
        <v>15.699999809265137</v>
      </c>
      <c r="E51" s="96">
        <v>13.699999809265137</v>
      </c>
      <c r="F51" s="96">
        <v>24.799999237060547</v>
      </c>
      <c r="G51" s="96">
        <v>20.299999237060547</v>
      </c>
      <c r="H51" s="96">
        <v>17.600000381469727</v>
      </c>
      <c r="I51" s="82"/>
      <c r="J51" s="93"/>
      <c r="K51" s="93"/>
      <c r="L51" s="93"/>
      <c r="M51" s="93"/>
      <c r="N51" s="83"/>
      <c r="O51" s="93"/>
      <c r="P51" s="93"/>
      <c r="Q51" s="93"/>
      <c r="R51" s="93"/>
      <c r="S51" s="83"/>
      <c r="T51" s="93"/>
      <c r="U51" s="64"/>
      <c r="V51" s="77" t="s">
        <v>15</v>
      </c>
      <c r="W51" s="69"/>
      <c r="X51" s="69"/>
      <c r="Y51" s="69"/>
      <c r="Z51" s="69"/>
      <c r="AA51" s="69"/>
      <c r="AB51" s="69"/>
      <c r="AC51" s="69"/>
      <c r="AD51" s="69"/>
      <c r="AE51" s="69"/>
      <c r="AF51" s="69"/>
      <c r="AG51" s="69"/>
      <c r="AH51" s="69"/>
      <c r="AI51" s="69"/>
      <c r="AJ51" s="69">
        <v>0.10399999469518661</v>
      </c>
      <c r="AK51" s="69"/>
      <c r="AL51" s="69"/>
      <c r="AM51" s="69"/>
      <c r="AN51" s="69"/>
      <c r="AO51" s="64"/>
      <c r="AP51" s="77" t="s">
        <v>12</v>
      </c>
      <c r="AQ51" s="69"/>
      <c r="AR51" s="69"/>
      <c r="AS51" s="69">
        <v>0.44208222627639771</v>
      </c>
      <c r="AT51" s="69"/>
      <c r="AU51" s="69"/>
      <c r="AV51" s="69"/>
      <c r="AW51" s="69">
        <v>0.53701233863830566</v>
      </c>
      <c r="AX51" s="69"/>
      <c r="AY51" s="69"/>
      <c r="AZ51" s="69"/>
      <c r="BA51" s="69">
        <v>0.58958762884140015</v>
      </c>
      <c r="BB51" s="69"/>
      <c r="BC51" s="69"/>
      <c r="BD51" s="69"/>
      <c r="BE51" s="69"/>
      <c r="BF51" s="69">
        <v>0.55230605602264404</v>
      </c>
      <c r="BG51" s="69"/>
      <c r="BH51" s="69"/>
      <c r="BI51" s="64"/>
      <c r="BJ51" s="77" t="s">
        <v>4</v>
      </c>
      <c r="BK51" s="69">
        <v>0.84246933460235596</v>
      </c>
      <c r="BL51" s="69">
        <v>0.90427243709564209</v>
      </c>
      <c r="BM51" s="69">
        <v>0.92307007312774658</v>
      </c>
      <c r="BN51" s="69">
        <v>0.9604606032371521</v>
      </c>
      <c r="BO51" s="69">
        <v>0.98122429847717285</v>
      </c>
      <c r="BP51" s="69">
        <v>0.95604825019836426</v>
      </c>
      <c r="BQ51" s="69">
        <v>0.94035130739212036</v>
      </c>
      <c r="BR51" s="69">
        <v>0.94311708211898804</v>
      </c>
      <c r="BS51" s="69">
        <v>0.86205846071243286</v>
      </c>
      <c r="BT51" s="69">
        <v>0.87048494815826416</v>
      </c>
      <c r="BU51" s="69">
        <v>0.92216509580612183</v>
      </c>
      <c r="BV51" s="69">
        <v>0.96104949712753296</v>
      </c>
      <c r="BW51" s="69">
        <v>0.95322984457015991</v>
      </c>
      <c r="BX51" s="69">
        <v>0.96898287534713745</v>
      </c>
      <c r="BY51" s="69">
        <v>0.97742098569869995</v>
      </c>
      <c r="BZ51" s="69">
        <v>0.93262428045272827</v>
      </c>
      <c r="CA51" s="69">
        <v>0.97359770536422729</v>
      </c>
      <c r="CB51" s="69"/>
    </row>
    <row r="52" spans="2:80" s="85" customFormat="1" ht="12" customHeight="1" x14ac:dyDescent="0.3">
      <c r="B52" s="13" t="s">
        <v>11</v>
      </c>
      <c r="C52" s="96">
        <v>23.100000381469727</v>
      </c>
      <c r="D52" s="96">
        <v>15.100000381469727</v>
      </c>
      <c r="E52" s="96">
        <v>11.899999618530273</v>
      </c>
      <c r="F52" s="96">
        <v>28</v>
      </c>
      <c r="G52" s="96">
        <v>18.399999618530273</v>
      </c>
      <c r="H52" s="96">
        <v>14.399999618530273</v>
      </c>
      <c r="I52" s="82"/>
      <c r="J52" s="93"/>
      <c r="K52" s="93"/>
      <c r="L52" s="93"/>
      <c r="M52" s="93"/>
      <c r="N52" s="83"/>
      <c r="O52" s="93"/>
      <c r="P52" s="93"/>
      <c r="Q52" s="93"/>
      <c r="R52" s="93"/>
      <c r="S52" s="83"/>
      <c r="T52" s="93"/>
      <c r="U52" s="64"/>
      <c r="V52" s="77" t="s">
        <v>14</v>
      </c>
      <c r="W52" s="69"/>
      <c r="X52" s="69">
        <v>0.30099999904632568</v>
      </c>
      <c r="Y52" s="69"/>
      <c r="Z52" s="69"/>
      <c r="AA52" s="69"/>
      <c r="AB52" s="69"/>
      <c r="AC52" s="69">
        <v>0.26299998164176941</v>
      </c>
      <c r="AD52" s="69"/>
      <c r="AE52" s="69"/>
      <c r="AF52" s="69">
        <v>0.25900000333786011</v>
      </c>
      <c r="AG52" s="69">
        <v>0.23000000417232513</v>
      </c>
      <c r="AH52" s="69">
        <v>0.21500000357627869</v>
      </c>
      <c r="AI52" s="69">
        <v>0.18999999761581421</v>
      </c>
      <c r="AJ52" s="69">
        <v>0.17899999022483826</v>
      </c>
      <c r="AK52" s="69"/>
      <c r="AL52" s="69">
        <v>0.13400000333786011</v>
      </c>
      <c r="AM52" s="69"/>
      <c r="AN52" s="69"/>
      <c r="AO52" s="64"/>
      <c r="AP52" s="77" t="s">
        <v>13</v>
      </c>
      <c r="AQ52" s="69"/>
      <c r="AR52" s="69"/>
      <c r="AS52" s="69"/>
      <c r="AT52" s="69"/>
      <c r="AU52" s="69"/>
      <c r="AV52" s="69"/>
      <c r="AW52" s="69"/>
      <c r="AX52" s="69"/>
      <c r="AY52" s="69"/>
      <c r="AZ52" s="69"/>
      <c r="BA52" s="69"/>
      <c r="BB52" s="69">
        <v>0.62552303075790405</v>
      </c>
      <c r="BC52" s="69">
        <v>0.80082321166992188</v>
      </c>
      <c r="BD52" s="69">
        <v>0.85751253366470337</v>
      </c>
      <c r="BE52" s="69">
        <v>0.86862683296203613</v>
      </c>
      <c r="BF52" s="69">
        <v>0.88859450817108154</v>
      </c>
      <c r="BG52" s="69">
        <v>0.88959276676177979</v>
      </c>
      <c r="BH52" s="69"/>
      <c r="BI52" s="64"/>
      <c r="BJ52" s="77" t="s">
        <v>5</v>
      </c>
      <c r="BK52" s="69">
        <v>0.47985988855361938</v>
      </c>
      <c r="BL52" s="69"/>
      <c r="BM52" s="69">
        <v>0.65656173229217529</v>
      </c>
      <c r="BN52" s="69">
        <v>0.64901471138000488</v>
      </c>
      <c r="BO52" s="69">
        <v>0.77038687467575073</v>
      </c>
      <c r="BP52" s="69">
        <v>0.74151194095611572</v>
      </c>
      <c r="BQ52" s="69">
        <v>0.79862940311431885</v>
      </c>
      <c r="BR52" s="69">
        <v>0.91602981090545654</v>
      </c>
      <c r="BS52" s="69">
        <v>0.8890688419342041</v>
      </c>
      <c r="BT52" s="69">
        <v>0.9442029595375061</v>
      </c>
      <c r="BU52" s="69">
        <v>0.93356597423553467</v>
      </c>
      <c r="BV52" s="69">
        <v>0.84150195121765137</v>
      </c>
      <c r="BW52" s="69">
        <v>0.94806420803070068</v>
      </c>
      <c r="BX52" s="69">
        <v>0.99546587467193604</v>
      </c>
      <c r="BY52" s="69">
        <v>0.95477384328842163</v>
      </c>
      <c r="BZ52" s="69">
        <v>0.98822832107543945</v>
      </c>
      <c r="CA52" s="69">
        <v>0.93987727165222168</v>
      </c>
      <c r="CB52" s="69">
        <v>0.9707263708114624</v>
      </c>
    </row>
    <row r="53" spans="2:80" s="85" customFormat="1" ht="12" customHeight="1" x14ac:dyDescent="0.3">
      <c r="B53" s="13" t="s">
        <v>12</v>
      </c>
      <c r="C53" s="96">
        <v>36.099998474121094</v>
      </c>
      <c r="D53" s="96">
        <v>23.100000381469727</v>
      </c>
      <c r="E53" s="96">
        <v>19.5</v>
      </c>
      <c r="F53" s="96">
        <v>44.200000762939453</v>
      </c>
      <c r="G53" s="96">
        <v>28.899999618530273</v>
      </c>
      <c r="H53" s="96">
        <v>24.5</v>
      </c>
      <c r="I53" s="82"/>
      <c r="J53" s="93"/>
      <c r="K53" s="93"/>
      <c r="L53" s="93"/>
      <c r="M53" s="93"/>
      <c r="N53" s="83"/>
      <c r="O53" s="93"/>
      <c r="P53" s="93"/>
      <c r="Q53" s="93"/>
      <c r="R53" s="93"/>
      <c r="S53" s="83"/>
      <c r="T53" s="93"/>
      <c r="U53" s="64"/>
      <c r="V53" s="77" t="s">
        <v>96</v>
      </c>
      <c r="W53" s="69"/>
      <c r="X53" s="69">
        <v>0.11800000071525574</v>
      </c>
      <c r="Y53" s="69"/>
      <c r="Z53" s="69"/>
      <c r="AA53" s="69"/>
      <c r="AB53" s="69"/>
      <c r="AC53" s="69"/>
      <c r="AD53" s="69">
        <v>9.8000004887580872E-2</v>
      </c>
      <c r="AE53" s="69"/>
      <c r="AF53" s="69"/>
      <c r="AG53" s="69"/>
      <c r="AH53" s="69">
        <v>7.6999999582767487E-2</v>
      </c>
      <c r="AI53" s="69"/>
      <c r="AJ53" s="69"/>
      <c r="AK53" s="69"/>
      <c r="AL53" s="69"/>
      <c r="AM53" s="69"/>
      <c r="AN53" s="69"/>
      <c r="AO53" s="64"/>
      <c r="AP53" s="77" t="s">
        <v>14</v>
      </c>
      <c r="AQ53" s="69">
        <v>0.85510408878326416</v>
      </c>
      <c r="AR53" s="69">
        <v>0.67470479011535645</v>
      </c>
      <c r="AS53" s="69">
        <v>0.72462445497512817</v>
      </c>
      <c r="AT53" s="69">
        <v>0.76701432466506958</v>
      </c>
      <c r="AU53" s="69">
        <v>0.90119093656539917</v>
      </c>
      <c r="AV53" s="69">
        <v>0.83963316679000854</v>
      </c>
      <c r="AW53" s="69">
        <v>0.8490760326385498</v>
      </c>
      <c r="AX53" s="69">
        <v>0.90278351306915283</v>
      </c>
      <c r="AY53" s="69">
        <v>0.91099584102630615</v>
      </c>
      <c r="AZ53" s="69">
        <v>0.92389416694641113</v>
      </c>
      <c r="BA53" s="69">
        <v>0.92002522945404053</v>
      </c>
      <c r="BB53" s="69">
        <v>0.89151990413665771</v>
      </c>
      <c r="BC53" s="69">
        <v>0.95889639854431152</v>
      </c>
      <c r="BD53" s="69">
        <v>0.91889399290084839</v>
      </c>
      <c r="BE53" s="69">
        <v>0.87010091543197632</v>
      </c>
      <c r="BF53" s="69">
        <v>0.91855704784393311</v>
      </c>
      <c r="BG53" s="69">
        <v>0.93441766500473022</v>
      </c>
      <c r="BH53" s="69">
        <v>0.97981035709381104</v>
      </c>
      <c r="BI53" s="64"/>
      <c r="BJ53" s="77" t="s">
        <v>6</v>
      </c>
      <c r="BK53" s="69"/>
      <c r="BL53" s="69">
        <v>0.84008604288101196</v>
      </c>
      <c r="BM53" s="69">
        <v>0.71653741598129272</v>
      </c>
      <c r="BN53" s="69">
        <v>0.87389665842056274</v>
      </c>
      <c r="BO53" s="69">
        <v>0.91007614135742188</v>
      </c>
      <c r="BP53" s="69">
        <v>0.90153396129608154</v>
      </c>
      <c r="BQ53" s="69">
        <v>0.94354838132858276</v>
      </c>
      <c r="BR53" s="69">
        <v>0.8943750262260437</v>
      </c>
      <c r="BS53" s="69">
        <v>0.86493271589279175</v>
      </c>
      <c r="BT53" s="69">
        <v>0.90751725435256958</v>
      </c>
      <c r="BU53" s="69">
        <v>0.90393012762069702</v>
      </c>
      <c r="BV53" s="69">
        <v>0.89014416933059692</v>
      </c>
      <c r="BW53" s="69">
        <v>0.96490472555160522</v>
      </c>
      <c r="BX53" s="69">
        <v>0.90126156806945801</v>
      </c>
      <c r="BY53" s="69">
        <v>0.89781022071838379</v>
      </c>
      <c r="BZ53" s="69">
        <v>0.92708390951156616</v>
      </c>
      <c r="CA53" s="69">
        <v>0.94075798988342285</v>
      </c>
      <c r="CB53" s="69">
        <v>0.88384073972702026</v>
      </c>
    </row>
    <row r="54" spans="2:80" s="85" customFormat="1" ht="12" customHeight="1" x14ac:dyDescent="0.3">
      <c r="B54" s="13" t="s">
        <v>13</v>
      </c>
      <c r="C54" s="96">
        <v>23.100000381469727</v>
      </c>
      <c r="D54" s="96">
        <v>17.600000381469727</v>
      </c>
      <c r="E54" s="96">
        <v>15.100000381469727</v>
      </c>
      <c r="F54" s="96">
        <v>28.700000762939453</v>
      </c>
      <c r="G54" s="96">
        <v>22</v>
      </c>
      <c r="H54" s="96">
        <v>18.799999237060547</v>
      </c>
      <c r="I54" s="82"/>
      <c r="J54" s="93"/>
      <c r="K54" s="93"/>
      <c r="L54" s="93"/>
      <c r="M54" s="93"/>
      <c r="N54" s="83"/>
      <c r="O54" s="93"/>
      <c r="P54" s="93"/>
      <c r="Q54" s="93"/>
      <c r="R54" s="93"/>
      <c r="S54" s="83"/>
      <c r="T54" s="93"/>
      <c r="U54" s="77"/>
      <c r="V54" s="77" t="s">
        <v>97</v>
      </c>
      <c r="W54" s="69"/>
      <c r="X54" s="69">
        <v>3.5000000149011612E-2</v>
      </c>
      <c r="Y54" s="69"/>
      <c r="Z54" s="69"/>
      <c r="AA54" s="69"/>
      <c r="AB54" s="69"/>
      <c r="AC54" s="69"/>
      <c r="AD54" s="69"/>
      <c r="AE54" s="69"/>
      <c r="AF54" s="69"/>
      <c r="AG54" s="69"/>
      <c r="AH54" s="69"/>
      <c r="AI54" s="69"/>
      <c r="AJ54" s="69"/>
      <c r="AK54" s="69"/>
      <c r="AL54" s="69"/>
      <c r="AM54" s="69"/>
      <c r="AN54" s="69"/>
      <c r="AO54" s="77"/>
      <c r="AP54" s="77" t="s">
        <v>15</v>
      </c>
      <c r="AQ54" s="69"/>
      <c r="AR54" s="69"/>
      <c r="AS54" s="69"/>
      <c r="AT54" s="69"/>
      <c r="AU54" s="69"/>
      <c r="AV54" s="69"/>
      <c r="AW54" s="69">
        <v>0.53306937217712402</v>
      </c>
      <c r="AX54" s="69">
        <v>0.5076594352722168</v>
      </c>
      <c r="AY54" s="69"/>
      <c r="AZ54" s="69"/>
      <c r="BA54" s="69"/>
      <c r="BB54" s="69"/>
      <c r="BC54" s="69"/>
      <c r="BD54" s="69"/>
      <c r="BE54" s="69"/>
      <c r="BF54" s="69"/>
      <c r="BG54" s="69"/>
      <c r="BH54" s="69"/>
      <c r="BI54" s="77"/>
      <c r="BJ54" s="77" t="s">
        <v>7</v>
      </c>
      <c r="BK54" s="69"/>
      <c r="BL54" s="69">
        <v>0.79446226358413696</v>
      </c>
      <c r="BM54" s="69">
        <v>0.84834206104278564</v>
      </c>
      <c r="BN54" s="69">
        <v>0.97005510330200195</v>
      </c>
      <c r="BO54" s="69">
        <v>0.93421721458435059</v>
      </c>
      <c r="BP54" s="69">
        <v>0.94053912162780762</v>
      </c>
      <c r="BQ54" s="69">
        <v>0.95338457822799683</v>
      </c>
      <c r="BR54" s="69">
        <v>0.98343908786773682</v>
      </c>
      <c r="BS54" s="69">
        <v>0.96666562557220459</v>
      </c>
      <c r="BT54" s="69">
        <v>0.98048192262649536</v>
      </c>
      <c r="BU54" s="69">
        <v>0.96071356534957886</v>
      </c>
      <c r="BV54" s="69">
        <v>0.93837219476699829</v>
      </c>
      <c r="BW54" s="69">
        <v>0.98482298851013184</v>
      </c>
      <c r="BX54" s="69"/>
      <c r="BY54" s="69">
        <v>0.98201066255569458</v>
      </c>
      <c r="BZ54" s="69">
        <v>0.993632972240448</v>
      </c>
      <c r="CA54" s="69">
        <v>0.98222810029983521</v>
      </c>
      <c r="CB54" s="69">
        <v>0.92976605892181396</v>
      </c>
    </row>
    <row r="55" spans="2:80" s="85" customFormat="1" ht="12" customHeight="1" x14ac:dyDescent="0.3">
      <c r="B55" s="13" t="s">
        <v>15</v>
      </c>
      <c r="C55" s="96">
        <v>30.299999237060547</v>
      </c>
      <c r="D55" s="96">
        <v>21.600000381469727</v>
      </c>
      <c r="E55" s="96">
        <v>18.299999237060547</v>
      </c>
      <c r="F55" s="96">
        <v>36.700000762939453</v>
      </c>
      <c r="G55" s="96">
        <v>26.399999618530273</v>
      </c>
      <c r="H55" s="96">
        <v>22.5</v>
      </c>
      <c r="I55" s="82"/>
      <c r="J55" s="93"/>
      <c r="K55" s="93"/>
      <c r="L55" s="93"/>
      <c r="M55" s="93"/>
      <c r="N55" s="83"/>
      <c r="O55" s="93"/>
      <c r="P55" s="93"/>
      <c r="Q55" s="93"/>
      <c r="R55" s="93"/>
      <c r="S55" s="83"/>
      <c r="T55" s="93"/>
      <c r="U55" s="94"/>
      <c r="V55" s="79" t="s">
        <v>17</v>
      </c>
      <c r="W55" s="70">
        <v>0.11899999529123306</v>
      </c>
      <c r="X55" s="70"/>
      <c r="Y55" s="70"/>
      <c r="Z55" s="70">
        <v>0.13500000536441803</v>
      </c>
      <c r="AA55" s="70">
        <v>0.14899998903274536</v>
      </c>
      <c r="AB55" s="70">
        <v>0.11699999868869781</v>
      </c>
      <c r="AC55" s="70"/>
      <c r="AD55" s="70"/>
      <c r="AE55" s="70">
        <v>0.10199999809265137</v>
      </c>
      <c r="AF55" s="70"/>
      <c r="AG55" s="70"/>
      <c r="AH55" s="70"/>
      <c r="AI55" s="70">
        <v>0.10300000011920929</v>
      </c>
      <c r="AJ55" s="70"/>
      <c r="AK55" s="70"/>
      <c r="AL55" s="70"/>
      <c r="AM55" s="70"/>
      <c r="AN55" s="70"/>
      <c r="AO55" s="94"/>
      <c r="AP55" s="77" t="s">
        <v>16</v>
      </c>
      <c r="AQ55" s="69">
        <v>0.62939369678497314</v>
      </c>
      <c r="AR55" s="69">
        <v>0.62758803367614746</v>
      </c>
      <c r="AS55" s="69">
        <v>0.47784596681594849</v>
      </c>
      <c r="AT55" s="69">
        <v>0.53931421041488647</v>
      </c>
      <c r="AU55" s="69">
        <v>0.55152106285095215</v>
      </c>
      <c r="AV55" s="69">
        <v>0.55550491809844971</v>
      </c>
      <c r="AW55" s="69">
        <v>0.61326760053634644</v>
      </c>
      <c r="AX55" s="69">
        <v>0.56608235836029053</v>
      </c>
      <c r="AY55" s="69">
        <v>0.64779543876647949</v>
      </c>
      <c r="AZ55" s="69">
        <v>0.62946605682373047</v>
      </c>
      <c r="BA55" s="69">
        <v>0.60643315315246582</v>
      </c>
      <c r="BB55" s="69">
        <v>0.56161916255950928</v>
      </c>
      <c r="BC55" s="69">
        <v>0.61165136098861694</v>
      </c>
      <c r="BD55" s="69">
        <v>0.66621994972229004</v>
      </c>
      <c r="BE55" s="69">
        <v>0.67952126264572144</v>
      </c>
      <c r="BF55" s="69">
        <v>0.67216593027114868</v>
      </c>
      <c r="BG55" s="69">
        <v>0.67409628629684448</v>
      </c>
      <c r="BH55" s="69"/>
      <c r="BI55" s="94"/>
      <c r="BJ55" s="77" t="s">
        <v>9</v>
      </c>
      <c r="BK55" s="69">
        <v>0.57907354831695557</v>
      </c>
      <c r="BL55" s="69"/>
      <c r="BM55" s="69">
        <v>0.65542066097259521</v>
      </c>
      <c r="BN55" s="69">
        <v>0.47982043027877808</v>
      </c>
      <c r="BO55" s="69">
        <v>0.61193770170211792</v>
      </c>
      <c r="BP55" s="69">
        <v>0.75833916664123535</v>
      </c>
      <c r="BQ55" s="69">
        <v>0.53605788946151733</v>
      </c>
      <c r="BR55" s="69">
        <v>0.68539756536483765</v>
      </c>
      <c r="BS55" s="69">
        <v>0.71094059944152832</v>
      </c>
      <c r="BT55" s="69">
        <v>0.8197636604309082</v>
      </c>
      <c r="BU55" s="69">
        <v>0.87754732370376587</v>
      </c>
      <c r="BV55" s="69">
        <v>0.86412894725799561</v>
      </c>
      <c r="BW55" s="69">
        <v>0.75149518251419067</v>
      </c>
      <c r="BX55" s="69">
        <v>0.88961106538772583</v>
      </c>
      <c r="BY55" s="69">
        <v>0.9864313006401062</v>
      </c>
      <c r="BZ55" s="69">
        <v>0.88599610328674316</v>
      </c>
      <c r="CA55" s="69"/>
      <c r="CB55" s="69"/>
    </row>
    <row r="56" spans="2:80" s="85" customFormat="1" ht="12" customHeight="1" x14ac:dyDescent="0.3">
      <c r="B56" s="13" t="s">
        <v>14</v>
      </c>
      <c r="C56" s="96">
        <v>35.400001525878906</v>
      </c>
      <c r="D56" s="96">
        <v>18.899999618530273</v>
      </c>
      <c r="E56" s="96">
        <v>15.199999809265137</v>
      </c>
      <c r="F56" s="96">
        <v>41.599998474121094</v>
      </c>
      <c r="G56" s="96">
        <v>23</v>
      </c>
      <c r="H56" s="96">
        <v>18.399999618530273</v>
      </c>
      <c r="I56" s="82"/>
      <c r="J56" s="93"/>
      <c r="K56" s="93"/>
      <c r="L56" s="93"/>
      <c r="M56" s="93"/>
      <c r="N56" s="83"/>
      <c r="O56" s="93"/>
      <c r="P56" s="93"/>
      <c r="Q56" s="93"/>
      <c r="R56" s="93"/>
      <c r="S56" s="83"/>
      <c r="T56" s="93"/>
      <c r="U56" s="64"/>
      <c r="V56" s="254" t="s">
        <v>366</v>
      </c>
      <c r="W56" s="264"/>
      <c r="X56" s="265"/>
      <c r="Y56" s="265"/>
      <c r="Z56" s="265"/>
      <c r="AA56" s="265"/>
      <c r="AB56" s="265"/>
      <c r="AC56" s="265"/>
      <c r="AD56" s="265"/>
      <c r="AE56" s="265"/>
      <c r="AF56" s="265"/>
      <c r="AG56" s="265"/>
      <c r="AH56" s="265"/>
      <c r="AI56" s="265"/>
      <c r="AJ56" s="265"/>
      <c r="AK56" s="265"/>
      <c r="AL56" s="265"/>
      <c r="AM56" s="265"/>
      <c r="AN56" s="265"/>
      <c r="AO56" s="64"/>
      <c r="AP56" s="77" t="s">
        <v>17</v>
      </c>
      <c r="AQ56" s="69">
        <v>0.85924959182739258</v>
      </c>
      <c r="AR56" s="69">
        <v>0.9448663592338562</v>
      </c>
      <c r="AS56" s="69">
        <v>0.94440823793411255</v>
      </c>
      <c r="AT56" s="69">
        <v>0.94932013750076294</v>
      </c>
      <c r="AU56" s="69">
        <v>0.92771506309509277</v>
      </c>
      <c r="AV56" s="69">
        <v>0.96054792404174805</v>
      </c>
      <c r="AW56" s="69">
        <v>0.96099609136581421</v>
      </c>
      <c r="AX56" s="69">
        <v>0.9568326473236084</v>
      </c>
      <c r="AY56" s="69">
        <v>0.9497717022895813</v>
      </c>
      <c r="AZ56" s="69">
        <v>0.96467238664627075</v>
      </c>
      <c r="BA56" s="69">
        <v>0.96926420927047729</v>
      </c>
      <c r="BB56" s="69">
        <v>0.95129102468490601</v>
      </c>
      <c r="BC56" s="69">
        <v>0.93454653024673462</v>
      </c>
      <c r="BD56" s="69">
        <v>0.98061883449554443</v>
      </c>
      <c r="BE56" s="69">
        <v>0.96977591514587402</v>
      </c>
      <c r="BF56" s="69">
        <v>0.97956728935241699</v>
      </c>
      <c r="BG56" s="69">
        <v>0.98688292503356934</v>
      </c>
      <c r="BH56" s="69">
        <v>0.99309068918228149</v>
      </c>
      <c r="BI56" s="64"/>
      <c r="BJ56" s="77" t="s">
        <v>10</v>
      </c>
      <c r="BK56" s="69"/>
      <c r="BL56" s="69"/>
      <c r="BM56" s="69"/>
      <c r="BN56" s="69">
        <v>0.926891028881073</v>
      </c>
      <c r="BO56" s="69">
        <v>0.96551722288131714</v>
      </c>
      <c r="BP56" s="69"/>
      <c r="BQ56" s="69">
        <v>0.89999997615814209</v>
      </c>
      <c r="BR56" s="69">
        <v>0.8571428656578064</v>
      </c>
      <c r="BS56" s="69"/>
      <c r="BT56" s="69"/>
      <c r="BU56" s="69"/>
      <c r="BV56" s="69">
        <v>0.89311879873275757</v>
      </c>
      <c r="BW56" s="69"/>
      <c r="BX56" s="69">
        <v>0.90977442264556885</v>
      </c>
      <c r="BY56" s="69"/>
      <c r="BZ56" s="69"/>
      <c r="CA56" s="69"/>
      <c r="CB56" s="69"/>
    </row>
    <row r="57" spans="2:80" s="85" customFormat="1" ht="12" customHeight="1" x14ac:dyDescent="0.3">
      <c r="B57" s="13" t="s">
        <v>96</v>
      </c>
      <c r="C57" s="96">
        <v>30.399999618530273</v>
      </c>
      <c r="D57" s="96">
        <v>21.899999618530273</v>
      </c>
      <c r="E57" s="96">
        <v>18.700000762939453</v>
      </c>
      <c r="F57" s="96">
        <v>38.400001525878906</v>
      </c>
      <c r="G57" s="96">
        <v>27.700000762939453</v>
      </c>
      <c r="H57" s="96">
        <v>23.799999237060547</v>
      </c>
      <c r="I57" s="82"/>
      <c r="J57" s="93"/>
      <c r="K57" s="93"/>
      <c r="L57" s="93"/>
      <c r="M57" s="93"/>
      <c r="N57" s="83"/>
      <c r="O57" s="93"/>
      <c r="P57" s="93"/>
      <c r="Q57" s="93"/>
      <c r="R57" s="93"/>
      <c r="S57" s="83"/>
      <c r="T57" s="93"/>
      <c r="U57" s="64"/>
      <c r="V57" s="76" t="s">
        <v>0</v>
      </c>
      <c r="W57" s="68"/>
      <c r="X57" s="68"/>
      <c r="Y57" s="68"/>
      <c r="Z57" s="68"/>
      <c r="AA57" s="68"/>
      <c r="AB57" s="68"/>
      <c r="AC57" s="68">
        <v>8.1999994814395905E-2</v>
      </c>
      <c r="AD57" s="68"/>
      <c r="AE57" s="68"/>
      <c r="AF57" s="68"/>
      <c r="AG57" s="68"/>
      <c r="AH57" s="68"/>
      <c r="AI57" s="68"/>
      <c r="AJ57" s="68"/>
      <c r="AK57" s="68"/>
      <c r="AL57" s="68"/>
      <c r="AM57" s="68"/>
      <c r="AN57" s="68"/>
      <c r="AO57" s="64"/>
      <c r="AP57" s="104" t="s">
        <v>18</v>
      </c>
      <c r="AQ57" s="106">
        <v>0.83371740579605103</v>
      </c>
      <c r="AR57" s="106">
        <v>0.82638859748840332</v>
      </c>
      <c r="AS57" s="106">
        <v>0.82397842407226563</v>
      </c>
      <c r="AT57" s="106">
        <v>0.84348082542419434</v>
      </c>
      <c r="AU57" s="106">
        <v>0.83626532554626465</v>
      </c>
      <c r="AV57" s="106">
        <v>0.91471743583679199</v>
      </c>
      <c r="AW57" s="106">
        <v>0.86743426322937012</v>
      </c>
      <c r="AX57" s="106">
        <v>0.81498491764068604</v>
      </c>
      <c r="AY57" s="106">
        <v>0.8778650164604187</v>
      </c>
      <c r="AZ57" s="106">
        <v>0.83212625980377197</v>
      </c>
      <c r="BA57" s="106">
        <v>0.91570663452148438</v>
      </c>
      <c r="BB57" s="106">
        <v>0.84019172191619873</v>
      </c>
      <c r="BC57" s="106">
        <v>0.92318707704544067</v>
      </c>
      <c r="BD57" s="106">
        <v>0.92208093404769897</v>
      </c>
      <c r="BE57" s="106">
        <v>0.90863662958145142</v>
      </c>
      <c r="BF57" s="106">
        <v>0.89362424612045288</v>
      </c>
      <c r="BG57" s="106">
        <v>0.90849268436431885</v>
      </c>
      <c r="BH57" s="106"/>
      <c r="BI57" s="64"/>
      <c r="BJ57" s="77" t="s">
        <v>11</v>
      </c>
      <c r="BK57" s="69"/>
      <c r="BL57" s="69">
        <v>0.92928194999694824</v>
      </c>
      <c r="BM57" s="69"/>
      <c r="BN57" s="69">
        <v>0.85476374626159668</v>
      </c>
      <c r="BO57" s="69"/>
      <c r="BP57" s="69">
        <v>0.98851525783538818</v>
      </c>
      <c r="BQ57" s="69">
        <v>0.96205598115921021</v>
      </c>
      <c r="BR57" s="69">
        <v>0.99557298421859741</v>
      </c>
      <c r="BS57" s="69"/>
      <c r="BT57" s="69">
        <v>0.98570281267166138</v>
      </c>
      <c r="BU57" s="69"/>
      <c r="BV57" s="69">
        <v>0.99483335018157959</v>
      </c>
      <c r="BW57" s="69"/>
      <c r="BX57" s="69">
        <v>0.98691904544830322</v>
      </c>
      <c r="BY57" s="69"/>
      <c r="BZ57" s="69">
        <v>0.99433296918869019</v>
      </c>
      <c r="CA57" s="69"/>
      <c r="CB57" s="69"/>
    </row>
    <row r="58" spans="2:80" s="85" customFormat="1" ht="12" customHeight="1" x14ac:dyDescent="0.3">
      <c r="B58" s="13" t="s">
        <v>97</v>
      </c>
      <c r="C58" s="96">
        <v>25.799999237060547</v>
      </c>
      <c r="D58" s="96">
        <v>21.200000762939453</v>
      </c>
      <c r="E58" s="96">
        <v>18.200000762939453</v>
      </c>
      <c r="F58" s="96">
        <v>31.399999618530273</v>
      </c>
      <c r="G58" s="96">
        <v>25.899999618530273</v>
      </c>
      <c r="H58" s="96">
        <v>22.399999618530273</v>
      </c>
      <c r="I58" s="82"/>
      <c r="J58" s="93"/>
      <c r="K58" s="93"/>
      <c r="L58" s="93"/>
      <c r="M58" s="93"/>
      <c r="N58" s="83"/>
      <c r="O58" s="93"/>
      <c r="P58" s="93"/>
      <c r="Q58" s="93"/>
      <c r="R58" s="93"/>
      <c r="S58" s="83"/>
      <c r="T58" s="93"/>
      <c r="U58" s="87"/>
      <c r="V58" s="77" t="s">
        <v>92</v>
      </c>
      <c r="W58" s="69"/>
      <c r="X58" s="69"/>
      <c r="Y58" s="69"/>
      <c r="Z58" s="69"/>
      <c r="AA58" s="69"/>
      <c r="AB58" s="69"/>
      <c r="AC58" s="69"/>
      <c r="AD58" s="69"/>
      <c r="AE58" s="69"/>
      <c r="AF58" s="69"/>
      <c r="AG58" s="69"/>
      <c r="AH58" s="69"/>
      <c r="AI58" s="69"/>
      <c r="AJ58" s="69">
        <v>8.8999994099140167E-2</v>
      </c>
      <c r="AK58" s="69"/>
      <c r="AL58" s="69"/>
      <c r="AM58" s="69"/>
      <c r="AN58" s="69"/>
      <c r="AO58" s="87"/>
      <c r="AP58" s="254" t="s">
        <v>366</v>
      </c>
      <c r="AQ58" s="82"/>
      <c r="AR58" s="82"/>
      <c r="AS58" s="82"/>
      <c r="AT58" s="82"/>
      <c r="AU58" s="82"/>
      <c r="AV58" s="82"/>
      <c r="AW58" s="82"/>
      <c r="AX58" s="82"/>
      <c r="AY58" s="82"/>
      <c r="AZ58" s="82"/>
      <c r="BA58" s="82"/>
      <c r="BB58" s="82"/>
      <c r="BC58" s="82"/>
      <c r="BD58" s="82"/>
      <c r="BE58" s="82"/>
      <c r="BF58" s="82"/>
      <c r="BG58" s="90"/>
      <c r="BH58" s="82"/>
      <c r="BI58" s="87"/>
      <c r="BJ58" s="77" t="s">
        <v>12</v>
      </c>
      <c r="BK58" s="69"/>
      <c r="BL58" s="69"/>
      <c r="BM58" s="69">
        <v>0.74982798099517822</v>
      </c>
      <c r="BN58" s="69"/>
      <c r="BO58" s="69"/>
      <c r="BP58" s="69"/>
      <c r="BQ58" s="69">
        <v>0.75774544477462769</v>
      </c>
      <c r="BR58" s="69"/>
      <c r="BS58" s="69"/>
      <c r="BT58" s="69"/>
      <c r="BU58" s="69">
        <v>0.79620623588562012</v>
      </c>
      <c r="BV58" s="69">
        <v>0.88001722097396851</v>
      </c>
      <c r="BW58" s="69">
        <v>0.88477975130081177</v>
      </c>
      <c r="BX58" s="69">
        <v>0.92835545539855957</v>
      </c>
      <c r="BY58" s="69"/>
      <c r="BZ58" s="69">
        <v>0.82086974382400513</v>
      </c>
      <c r="CA58" s="69"/>
      <c r="CB58" s="69"/>
    </row>
    <row r="59" spans="2:80" s="85" customFormat="1" ht="12" customHeight="1" x14ac:dyDescent="0.3">
      <c r="B59" s="13" t="s">
        <v>17</v>
      </c>
      <c r="C59" s="96">
        <v>14.899999618530273</v>
      </c>
      <c r="D59" s="96">
        <v>11.100000381469727</v>
      </c>
      <c r="E59" s="96">
        <v>9.1000003814697266</v>
      </c>
      <c r="F59" s="96">
        <v>18.700000762939453</v>
      </c>
      <c r="G59" s="96">
        <v>13.5</v>
      </c>
      <c r="H59" s="96">
        <v>11.100000381469727</v>
      </c>
      <c r="I59" s="82"/>
      <c r="J59" s="93"/>
      <c r="K59" s="93"/>
      <c r="L59" s="93"/>
      <c r="M59" s="93"/>
      <c r="N59" s="83"/>
      <c r="O59" s="93"/>
      <c r="P59" s="93"/>
      <c r="Q59" s="93"/>
      <c r="R59" s="93"/>
      <c r="S59" s="83"/>
      <c r="T59" s="93"/>
      <c r="U59" s="64"/>
      <c r="V59" s="77" t="s">
        <v>91</v>
      </c>
      <c r="W59" s="69"/>
      <c r="X59" s="69"/>
      <c r="Y59" s="69"/>
      <c r="Z59" s="69"/>
      <c r="AA59" s="69"/>
      <c r="AB59" s="69"/>
      <c r="AC59" s="69"/>
      <c r="AD59" s="69">
        <v>0.23999999463558197</v>
      </c>
      <c r="AE59" s="69"/>
      <c r="AF59" s="69"/>
      <c r="AG59" s="69"/>
      <c r="AH59" s="69"/>
      <c r="AI59" s="69">
        <v>0.18600000441074371</v>
      </c>
      <c r="AJ59" s="69"/>
      <c r="AK59" s="69"/>
      <c r="AL59" s="69"/>
      <c r="AM59" s="69"/>
      <c r="AN59" s="69"/>
      <c r="AO59" s="64"/>
      <c r="AP59" s="76" t="s">
        <v>0</v>
      </c>
      <c r="AQ59" s="68">
        <v>0.31859436631202698</v>
      </c>
      <c r="AR59" s="68">
        <v>0.36834317445755005</v>
      </c>
      <c r="AS59" s="68">
        <v>0.29624146223068237</v>
      </c>
      <c r="AT59" s="68">
        <v>0.32495728135108948</v>
      </c>
      <c r="AU59" s="68">
        <v>0.56216728687286377</v>
      </c>
      <c r="AV59" s="68">
        <v>0.59241515398025513</v>
      </c>
      <c r="AW59" s="68">
        <v>0.60423535108566284</v>
      </c>
      <c r="AX59" s="68">
        <v>0.63049346208572388</v>
      </c>
      <c r="AY59" s="68">
        <v>0.65542489290237427</v>
      </c>
      <c r="AZ59" s="68">
        <v>0.69758433103561401</v>
      </c>
      <c r="BA59" s="68">
        <v>0.6747857928276062</v>
      </c>
      <c r="BB59" s="68">
        <v>0.70501255989074707</v>
      </c>
      <c r="BC59" s="68">
        <v>0.75474584102630615</v>
      </c>
      <c r="BD59" s="68">
        <v>0.67091035842895508</v>
      </c>
      <c r="BE59" s="68">
        <v>0.70674562454223633</v>
      </c>
      <c r="BF59" s="68">
        <v>0.70092374086380005</v>
      </c>
      <c r="BG59" s="68">
        <v>0.85214799642562866</v>
      </c>
      <c r="BH59" s="68">
        <v>0.7477496862411499</v>
      </c>
      <c r="BI59" s="64"/>
      <c r="BJ59" s="77" t="s">
        <v>13</v>
      </c>
      <c r="BK59" s="69">
        <v>0.87554758787155151</v>
      </c>
      <c r="BL59" s="69">
        <v>0.93516659736633301</v>
      </c>
      <c r="BM59" s="69">
        <v>0.8765331506729126</v>
      </c>
      <c r="BN59" s="69">
        <v>0.89877951145172119</v>
      </c>
      <c r="BO59" s="69">
        <v>0.93639165163040161</v>
      </c>
      <c r="BP59" s="69">
        <v>0.86642420291900635</v>
      </c>
      <c r="BQ59" s="69">
        <v>0.95341569185256958</v>
      </c>
      <c r="BR59" s="69">
        <v>0.85254216194152832</v>
      </c>
      <c r="BS59" s="69">
        <v>0.93099820613861084</v>
      </c>
      <c r="BT59" s="69">
        <v>0.99208444356918335</v>
      </c>
      <c r="BU59" s="69">
        <v>0.88914132118225098</v>
      </c>
      <c r="BV59" s="69">
        <v>0.93419373035430908</v>
      </c>
      <c r="BW59" s="69"/>
      <c r="BX59" s="69">
        <v>0.98081421852111816</v>
      </c>
      <c r="BY59" s="69">
        <v>0.99548321962356567</v>
      </c>
      <c r="BZ59" s="69"/>
      <c r="CA59" s="69"/>
      <c r="CB59" s="69"/>
    </row>
    <row r="60" spans="2:80" s="85" customFormat="1" ht="12" customHeight="1" x14ac:dyDescent="0.3">
      <c r="B60" s="89" t="s">
        <v>18</v>
      </c>
      <c r="C60" s="97">
        <v>19</v>
      </c>
      <c r="D60" s="97">
        <v>14.600000381469727</v>
      </c>
      <c r="E60" s="97">
        <v>13.199999809265137</v>
      </c>
      <c r="F60" s="97">
        <v>24.100000381469727</v>
      </c>
      <c r="G60" s="97">
        <v>18.5</v>
      </c>
      <c r="H60" s="97">
        <v>16.600000381469727</v>
      </c>
      <c r="I60" s="82"/>
      <c r="J60" s="95"/>
      <c r="K60" s="95"/>
      <c r="L60" s="95"/>
      <c r="M60" s="95"/>
      <c r="N60" s="83"/>
      <c r="O60" s="95"/>
      <c r="P60" s="95"/>
      <c r="Q60" s="95"/>
      <c r="R60" s="95"/>
      <c r="S60" s="83"/>
      <c r="T60" s="93"/>
      <c r="U60" s="64"/>
      <c r="V60" s="77" t="s">
        <v>1</v>
      </c>
      <c r="W60" s="69"/>
      <c r="X60" s="69"/>
      <c r="Y60" s="69"/>
      <c r="Z60" s="69"/>
      <c r="AA60" s="69">
        <v>0.33500000834465027</v>
      </c>
      <c r="AB60" s="69"/>
      <c r="AC60" s="69"/>
      <c r="AD60" s="69"/>
      <c r="AE60" s="69"/>
      <c r="AF60" s="69">
        <v>0.28100001811981201</v>
      </c>
      <c r="AG60" s="69"/>
      <c r="AH60" s="69"/>
      <c r="AI60" s="69"/>
      <c r="AJ60" s="69"/>
      <c r="AK60" s="69"/>
      <c r="AL60" s="69"/>
      <c r="AM60" s="69"/>
      <c r="AN60" s="69"/>
      <c r="AO60" s="64"/>
      <c r="AP60" s="77" t="s">
        <v>1</v>
      </c>
      <c r="AQ60" s="69"/>
      <c r="AR60" s="69"/>
      <c r="AS60" s="69"/>
      <c r="AT60" s="69"/>
      <c r="AU60" s="69"/>
      <c r="AV60" s="69"/>
      <c r="AW60" s="69"/>
      <c r="AX60" s="69"/>
      <c r="AY60" s="69"/>
      <c r="AZ60" s="69"/>
      <c r="BA60" s="69"/>
      <c r="BB60" s="69"/>
      <c r="BC60" s="69">
        <v>0.21301130950450897</v>
      </c>
      <c r="BD60" s="69">
        <v>0.22203293442726135</v>
      </c>
      <c r="BE60" s="69">
        <v>0.2563323974609375</v>
      </c>
      <c r="BF60" s="69">
        <v>0.24686168134212494</v>
      </c>
      <c r="BG60" s="69">
        <v>0.21150532364845276</v>
      </c>
      <c r="BH60" s="69"/>
      <c r="BI60" s="64"/>
      <c r="BJ60" s="77" t="s">
        <v>14</v>
      </c>
      <c r="BK60" s="69">
        <v>0.9136926531791687</v>
      </c>
      <c r="BL60" s="69">
        <v>0.92684829235076904</v>
      </c>
      <c r="BM60" s="69">
        <v>0.8577844500541687</v>
      </c>
      <c r="BN60" s="69">
        <v>0.96297270059585571</v>
      </c>
      <c r="BO60" s="69">
        <v>0.89939135313034058</v>
      </c>
      <c r="BP60" s="69">
        <v>0.92963117361068726</v>
      </c>
      <c r="BQ60" s="69">
        <v>0.99135887622833252</v>
      </c>
      <c r="BR60" s="69">
        <v>0.97369241714477539</v>
      </c>
      <c r="BS60" s="69">
        <v>0.98725873231887817</v>
      </c>
      <c r="BT60" s="69">
        <v>0.98193079233169556</v>
      </c>
      <c r="BU60" s="69">
        <v>0.95420229434967041</v>
      </c>
      <c r="BV60" s="69">
        <v>0.98300588130950928</v>
      </c>
      <c r="BW60" s="69"/>
      <c r="BX60" s="69">
        <v>0.96876519918441772</v>
      </c>
      <c r="BY60" s="69">
        <v>0.97924637794494629</v>
      </c>
      <c r="BZ60" s="69">
        <v>0.9819633960723877</v>
      </c>
      <c r="CA60" s="69">
        <v>0.90848517417907715</v>
      </c>
      <c r="CB60" s="69">
        <v>0.99925386905670166</v>
      </c>
    </row>
    <row r="61" spans="2:80" s="85" customFormat="1" ht="12" customHeight="1" x14ac:dyDescent="0.3">
      <c r="B61" s="185" t="s">
        <v>362</v>
      </c>
      <c r="C61" s="82"/>
      <c r="D61" s="82"/>
      <c r="E61" s="82"/>
      <c r="F61" s="82"/>
      <c r="G61" s="82"/>
      <c r="H61" s="82"/>
      <c r="I61" s="82"/>
      <c r="J61" s="82"/>
      <c r="K61" s="82"/>
      <c r="L61" s="82"/>
      <c r="M61" s="82"/>
      <c r="N61" s="82"/>
      <c r="O61" s="82"/>
      <c r="P61" s="82"/>
      <c r="Q61" s="82"/>
      <c r="R61" s="82"/>
      <c r="S61" s="90"/>
      <c r="T61" s="93"/>
      <c r="U61" s="64"/>
      <c r="V61" s="77" t="s">
        <v>2</v>
      </c>
      <c r="W61" s="69"/>
      <c r="X61" s="69"/>
      <c r="Y61" s="69"/>
      <c r="Z61" s="69"/>
      <c r="AA61" s="69"/>
      <c r="AB61" s="69"/>
      <c r="AC61" s="69"/>
      <c r="AD61" s="69"/>
      <c r="AE61" s="69">
        <v>8.3000004291534424E-2</v>
      </c>
      <c r="AF61" s="69"/>
      <c r="AG61" s="69"/>
      <c r="AH61" s="69"/>
      <c r="AI61" s="69"/>
      <c r="AJ61" s="69"/>
      <c r="AK61" s="69"/>
      <c r="AL61" s="69"/>
      <c r="AM61" s="69"/>
      <c r="AN61" s="69"/>
      <c r="AO61" s="64"/>
      <c r="AP61" s="77" t="s">
        <v>2</v>
      </c>
      <c r="AQ61" s="69">
        <v>0.38354161381721497</v>
      </c>
      <c r="AR61" s="69"/>
      <c r="AS61" s="69">
        <v>0.43774327635765076</v>
      </c>
      <c r="AT61" s="69">
        <v>0.43716135621070862</v>
      </c>
      <c r="AU61" s="69">
        <v>0.46144571900367737</v>
      </c>
      <c r="AV61" s="69">
        <v>0.51017022132873535</v>
      </c>
      <c r="AW61" s="69">
        <v>0.52021205425262451</v>
      </c>
      <c r="AX61" s="69">
        <v>0.57091885805130005</v>
      </c>
      <c r="AY61" s="69">
        <v>0.58468419313430786</v>
      </c>
      <c r="AZ61" s="69">
        <v>0.64396041631698608</v>
      </c>
      <c r="BA61" s="69">
        <v>0.64417833089828491</v>
      </c>
      <c r="BB61" s="69"/>
      <c r="BC61" s="69">
        <v>0.67627978324890137</v>
      </c>
      <c r="BD61" s="69">
        <v>0.69296723604202271</v>
      </c>
      <c r="BE61" s="69">
        <v>0.7266126275062561</v>
      </c>
      <c r="BF61" s="69">
        <v>0.74149590730667114</v>
      </c>
      <c r="BG61" s="69">
        <v>0.7632562518119812</v>
      </c>
      <c r="BH61" s="69"/>
      <c r="BI61" s="64"/>
      <c r="BJ61" s="77" t="s">
        <v>15</v>
      </c>
      <c r="BK61" s="69">
        <v>0.67709749937057495</v>
      </c>
      <c r="BL61" s="69"/>
      <c r="BM61" s="69">
        <v>0.61873370409011841</v>
      </c>
      <c r="BN61" s="69">
        <v>0.69187790155410767</v>
      </c>
      <c r="BO61" s="69">
        <v>0.32624998688697815</v>
      </c>
      <c r="BP61" s="69">
        <v>0.77041345834732056</v>
      </c>
      <c r="BQ61" s="69">
        <v>0.87235891819000244</v>
      </c>
      <c r="BR61" s="69">
        <v>0.63028097152709961</v>
      </c>
      <c r="BS61" s="69">
        <v>0.83121109008789063</v>
      </c>
      <c r="BT61" s="69">
        <v>0.91666674613952637</v>
      </c>
      <c r="BU61" s="69">
        <v>0.85611969232559204</v>
      </c>
      <c r="BV61" s="69">
        <v>0.78858894109725952</v>
      </c>
      <c r="BW61" s="69">
        <v>0.81934654712677002</v>
      </c>
      <c r="BX61" s="69">
        <v>0.90497660636901855</v>
      </c>
      <c r="BY61" s="69">
        <v>0.90564382076263428</v>
      </c>
      <c r="BZ61" s="69">
        <v>0.86625689268112183</v>
      </c>
      <c r="CA61" s="69">
        <v>0.83629137277603149</v>
      </c>
      <c r="CB61" s="69"/>
    </row>
    <row r="62" spans="2:80" s="85" customFormat="1" ht="12" customHeight="1" x14ac:dyDescent="0.3">
      <c r="B62" s="76" t="s">
        <v>1</v>
      </c>
      <c r="C62" s="100"/>
      <c r="D62" s="100"/>
      <c r="E62" s="100"/>
      <c r="F62" s="100"/>
      <c r="G62" s="100">
        <v>119.19999694824219</v>
      </c>
      <c r="H62" s="100"/>
      <c r="I62" s="100"/>
      <c r="J62" s="100"/>
      <c r="K62" s="100"/>
      <c r="L62" s="100">
        <v>116.30000305175781</v>
      </c>
      <c r="M62" s="100"/>
      <c r="N62" s="100"/>
      <c r="O62" s="100"/>
      <c r="P62" s="100"/>
      <c r="Q62" s="100"/>
      <c r="R62" s="100"/>
      <c r="S62" s="100"/>
      <c r="T62" s="100"/>
      <c r="U62" s="64"/>
      <c r="V62" s="77" t="s">
        <v>3</v>
      </c>
      <c r="W62" s="69"/>
      <c r="X62" s="69"/>
      <c r="Y62" s="69"/>
      <c r="Z62" s="69"/>
      <c r="AA62" s="69"/>
      <c r="AB62" s="69"/>
      <c r="AC62" s="69"/>
      <c r="AD62" s="69"/>
      <c r="AE62" s="69"/>
      <c r="AF62" s="69">
        <v>2.199999988079071E-2</v>
      </c>
      <c r="AG62" s="69"/>
      <c r="AH62" s="69"/>
      <c r="AI62" s="69"/>
      <c r="AJ62" s="69"/>
      <c r="AK62" s="69">
        <v>1.9999999552965164E-2</v>
      </c>
      <c r="AL62" s="69">
        <v>2.0999999716877937E-2</v>
      </c>
      <c r="AM62" s="69"/>
      <c r="AN62" s="69"/>
      <c r="AO62" s="64"/>
      <c r="AP62" s="77" t="s">
        <v>3</v>
      </c>
      <c r="AQ62" s="69"/>
      <c r="AR62" s="69">
        <v>0.42373654246330261</v>
      </c>
      <c r="AS62" s="69"/>
      <c r="AT62" s="69"/>
      <c r="AU62" s="69">
        <v>0.54201036691665649</v>
      </c>
      <c r="AV62" s="69"/>
      <c r="AW62" s="69"/>
      <c r="AX62" s="69">
        <v>0.63716435432434082</v>
      </c>
      <c r="AY62" s="69"/>
      <c r="AZ62" s="69"/>
      <c r="BA62" s="69">
        <v>0.67529851198196411</v>
      </c>
      <c r="BB62" s="69"/>
      <c r="BC62" s="69">
        <v>0.7624049186706543</v>
      </c>
      <c r="BD62" s="69"/>
      <c r="BE62" s="69">
        <v>0.81133949756622314</v>
      </c>
      <c r="BF62" s="69"/>
      <c r="BG62" s="69">
        <v>0.84447449445724487</v>
      </c>
      <c r="BH62" s="69"/>
      <c r="BI62" s="64"/>
      <c r="BJ62" s="77" t="s">
        <v>16</v>
      </c>
      <c r="BK62" s="69">
        <v>0.81809401512145996</v>
      </c>
      <c r="BL62" s="69">
        <v>0.81089329719543457</v>
      </c>
      <c r="BM62" s="69">
        <v>0.7811657190322876</v>
      </c>
      <c r="BN62" s="69">
        <v>0.75956398248672485</v>
      </c>
      <c r="BO62" s="69">
        <v>0.80400639772415161</v>
      </c>
      <c r="BP62" s="69">
        <v>0.82626527547836304</v>
      </c>
      <c r="BQ62" s="69">
        <v>0.89413529634475708</v>
      </c>
      <c r="BR62" s="69">
        <v>0.91234833002090454</v>
      </c>
      <c r="BS62" s="69">
        <v>0.83894056081771851</v>
      </c>
      <c r="BT62" s="69">
        <v>0.91547363996505737</v>
      </c>
      <c r="BU62" s="69">
        <v>0.85758370161056519</v>
      </c>
      <c r="BV62" s="69">
        <v>0.9086308479309082</v>
      </c>
      <c r="BW62" s="69">
        <v>0.85245203971862793</v>
      </c>
      <c r="BX62" s="69">
        <v>0.91177612543106079</v>
      </c>
      <c r="BY62" s="69">
        <v>0.92041456699371338</v>
      </c>
      <c r="BZ62" s="69">
        <v>0.93876206874847412</v>
      </c>
      <c r="CA62" s="69">
        <v>0.90440589189529419</v>
      </c>
      <c r="CB62" s="69"/>
    </row>
    <row r="63" spans="2:80" s="85" customFormat="1" ht="12" customHeight="1" x14ac:dyDescent="0.3">
      <c r="B63" s="77" t="s">
        <v>4</v>
      </c>
      <c r="C63" s="102"/>
      <c r="D63" s="102">
        <v>39.099998474121094</v>
      </c>
      <c r="E63" s="102"/>
      <c r="F63" s="102"/>
      <c r="G63" s="102"/>
      <c r="H63" s="102"/>
      <c r="I63" s="102">
        <v>38.799999237060547</v>
      </c>
      <c r="J63" s="102"/>
      <c r="K63" s="102"/>
      <c r="L63" s="102"/>
      <c r="M63" s="102"/>
      <c r="N63" s="102">
        <v>29</v>
      </c>
      <c r="O63" s="102"/>
      <c r="P63" s="102"/>
      <c r="Q63" s="102"/>
      <c r="R63" s="102"/>
      <c r="S63" s="102"/>
      <c r="T63" s="102"/>
      <c r="U63" s="64"/>
      <c r="V63" s="77" t="s">
        <v>4</v>
      </c>
      <c r="W63" s="69"/>
      <c r="X63" s="69">
        <v>0.18999999761581421</v>
      </c>
      <c r="Y63" s="69"/>
      <c r="Z63" s="69"/>
      <c r="AA63" s="69"/>
      <c r="AB63" s="69"/>
      <c r="AC63" s="69">
        <v>0.17799998819828033</v>
      </c>
      <c r="AD63" s="69"/>
      <c r="AE63" s="69"/>
      <c r="AF63" s="69"/>
      <c r="AG63" s="69"/>
      <c r="AH63" s="69">
        <v>0.13699999451637268</v>
      </c>
      <c r="AI63" s="69"/>
      <c r="AJ63" s="69"/>
      <c r="AK63" s="69"/>
      <c r="AL63" s="69"/>
      <c r="AM63" s="69"/>
      <c r="AN63" s="69"/>
      <c r="AO63" s="64"/>
      <c r="AP63" s="77" t="s">
        <v>4</v>
      </c>
      <c r="AQ63" s="69"/>
      <c r="AR63" s="69"/>
      <c r="AS63" s="69"/>
      <c r="AT63" s="69"/>
      <c r="AU63" s="69"/>
      <c r="AV63" s="69"/>
      <c r="AW63" s="69"/>
      <c r="AX63" s="69">
        <v>0.43652710318565369</v>
      </c>
      <c r="AY63" s="69">
        <v>0.45624068379402161</v>
      </c>
      <c r="AZ63" s="69">
        <v>0.45993706583976746</v>
      </c>
      <c r="BA63" s="69">
        <v>0.42069852352142334</v>
      </c>
      <c r="BB63" s="69">
        <v>0.43967133760452271</v>
      </c>
      <c r="BC63" s="69">
        <v>0.4280555248260498</v>
      </c>
      <c r="BD63" s="69">
        <v>0.42218559980392456</v>
      </c>
      <c r="BE63" s="69">
        <v>0.50113761425018311</v>
      </c>
      <c r="BF63" s="69">
        <v>0.50723636150360107</v>
      </c>
      <c r="BG63" s="69">
        <v>0.50931465625762939</v>
      </c>
      <c r="BH63" s="69"/>
      <c r="BI63" s="64"/>
      <c r="BJ63" s="77" t="s">
        <v>17</v>
      </c>
      <c r="BK63" s="69">
        <v>0.99181669950485229</v>
      </c>
      <c r="BL63" s="69"/>
      <c r="BM63" s="69">
        <v>0.99024224281311035</v>
      </c>
      <c r="BN63" s="69">
        <v>0.976390540599823</v>
      </c>
      <c r="BO63" s="69">
        <v>0.98650985956192017</v>
      </c>
      <c r="BP63" s="69">
        <v>0.95077645778656006</v>
      </c>
      <c r="BQ63" s="69"/>
      <c r="BR63" s="69">
        <v>0.99071919918060303</v>
      </c>
      <c r="BS63" s="69">
        <v>0.9813348650932312</v>
      </c>
      <c r="BT63" s="69">
        <v>0.9980890154838562</v>
      </c>
      <c r="BU63" s="69">
        <v>0.99015045166015625</v>
      </c>
      <c r="BV63" s="69">
        <v>0.9815782904624939</v>
      </c>
      <c r="BW63" s="69">
        <v>0.98263472318649292</v>
      </c>
      <c r="BX63" s="69"/>
      <c r="BY63" s="69">
        <v>0.99178582429885864</v>
      </c>
      <c r="BZ63" s="69"/>
      <c r="CA63" s="69">
        <v>0.9891200065612793</v>
      </c>
      <c r="CB63" s="69"/>
    </row>
    <row r="64" spans="2:80" s="85" customFormat="1" ht="12" customHeight="1" x14ac:dyDescent="0.3">
      <c r="B64" s="77" t="s">
        <v>6</v>
      </c>
      <c r="C64" s="102">
        <v>81.800003051757813</v>
      </c>
      <c r="D64" s="102"/>
      <c r="E64" s="102"/>
      <c r="F64" s="102">
        <v>65.599998474121094</v>
      </c>
      <c r="G64" s="102"/>
      <c r="H64" s="102"/>
      <c r="I64" s="102"/>
      <c r="J64" s="102"/>
      <c r="K64" s="102">
        <v>53</v>
      </c>
      <c r="L64" s="102"/>
      <c r="M64" s="102"/>
      <c r="N64" s="102"/>
      <c r="O64" s="102"/>
      <c r="P64" s="102"/>
      <c r="Q64" s="102">
        <v>42</v>
      </c>
      <c r="R64" s="102"/>
      <c r="S64" s="102"/>
      <c r="T64" s="102"/>
      <c r="U64" s="64"/>
      <c r="V64" s="77" t="s">
        <v>5</v>
      </c>
      <c r="W64" s="69"/>
      <c r="X64" s="69"/>
      <c r="Y64" s="69"/>
      <c r="Z64" s="69"/>
      <c r="AA64" s="69"/>
      <c r="AB64" s="69"/>
      <c r="AC64" s="69"/>
      <c r="AD64" s="69"/>
      <c r="AE64" s="69"/>
      <c r="AF64" s="69">
        <v>4.8000000417232513E-2</v>
      </c>
      <c r="AG64" s="69"/>
      <c r="AH64" s="69"/>
      <c r="AI64" s="69"/>
      <c r="AJ64" s="69"/>
      <c r="AK64" s="69"/>
      <c r="AL64" s="69"/>
      <c r="AM64" s="69"/>
      <c r="AN64" s="69"/>
      <c r="AO64" s="64"/>
      <c r="AP64" s="77" t="s">
        <v>5</v>
      </c>
      <c r="AQ64" s="69"/>
      <c r="AR64" s="69"/>
      <c r="AS64" s="69"/>
      <c r="AT64" s="69"/>
      <c r="AU64" s="69"/>
      <c r="AV64" s="69"/>
      <c r="AW64" s="69"/>
      <c r="AX64" s="69">
        <v>0.15153051912784576</v>
      </c>
      <c r="AY64" s="69">
        <v>0.27024334669113159</v>
      </c>
      <c r="AZ64" s="69">
        <v>0.24596257507801056</v>
      </c>
      <c r="BA64" s="69">
        <v>0.26899951696395874</v>
      </c>
      <c r="BB64" s="69">
        <v>0.25648060441017151</v>
      </c>
      <c r="BC64" s="69">
        <v>0.27996057271957397</v>
      </c>
      <c r="BD64" s="69">
        <v>0.27179279923439026</v>
      </c>
      <c r="BE64" s="69">
        <v>0.3252396285533905</v>
      </c>
      <c r="BF64" s="69">
        <v>0.22377987205982208</v>
      </c>
      <c r="BG64" s="69">
        <v>0.31646871566772461</v>
      </c>
      <c r="BH64" s="69">
        <v>0.36718383431434631</v>
      </c>
      <c r="BI64" s="64"/>
      <c r="BJ64" s="104" t="s">
        <v>18</v>
      </c>
      <c r="BK64" s="106">
        <v>0.90943491458892822</v>
      </c>
      <c r="BL64" s="106">
        <v>0.96814125776290894</v>
      </c>
      <c r="BM64" s="106">
        <v>0.96507352590560913</v>
      </c>
      <c r="BN64" s="106">
        <v>0.9580758810043335</v>
      </c>
      <c r="BO64" s="106">
        <v>0.95586156845092773</v>
      </c>
      <c r="BP64" s="106">
        <v>0.98013287782669067</v>
      </c>
      <c r="BQ64" s="106">
        <v>0.93330270051956177</v>
      </c>
      <c r="BR64" s="106">
        <v>0.96283996105194092</v>
      </c>
      <c r="BS64" s="106">
        <v>0.9799187183380127</v>
      </c>
      <c r="BT64" s="106">
        <v>0.99076950550079346</v>
      </c>
      <c r="BU64" s="106">
        <v>0.94671368598937988</v>
      </c>
      <c r="BV64" s="106">
        <v>0.96196645498275757</v>
      </c>
      <c r="BW64" s="106">
        <v>0.96231698989868164</v>
      </c>
      <c r="BX64" s="106">
        <v>0.99062275886535645</v>
      </c>
      <c r="BY64" s="106">
        <v>0.97845762968063354</v>
      </c>
      <c r="BZ64" s="106">
        <v>0.96803927421569824</v>
      </c>
      <c r="CA64" s="106">
        <v>0.96692770719528198</v>
      </c>
      <c r="CB64" s="106"/>
    </row>
    <row r="65" spans="2:80" s="85" customFormat="1" ht="12" customHeight="1" x14ac:dyDescent="0.3">
      <c r="B65" s="77" t="s">
        <v>8</v>
      </c>
      <c r="C65" s="102">
        <v>77.599998474121094</v>
      </c>
      <c r="D65" s="102"/>
      <c r="E65" s="102"/>
      <c r="F65" s="102"/>
      <c r="G65" s="102"/>
      <c r="H65" s="102"/>
      <c r="I65" s="102"/>
      <c r="J65" s="102"/>
      <c r="K65" s="102"/>
      <c r="L65" s="102"/>
      <c r="M65" s="102"/>
      <c r="N65" s="102"/>
      <c r="O65" s="102"/>
      <c r="P65" s="102"/>
      <c r="Q65" s="102"/>
      <c r="R65" s="102"/>
      <c r="S65" s="102"/>
      <c r="T65" s="102"/>
      <c r="U65" s="64"/>
      <c r="V65" s="77" t="s">
        <v>6</v>
      </c>
      <c r="W65" s="69"/>
      <c r="X65" s="69">
        <v>9.3999996781349182E-2</v>
      </c>
      <c r="Y65" s="69"/>
      <c r="Z65" s="69">
        <v>0.13199999928474426</v>
      </c>
      <c r="AA65" s="69"/>
      <c r="AB65" s="69"/>
      <c r="AC65" s="69"/>
      <c r="AD65" s="69"/>
      <c r="AE65" s="69">
        <v>0.1119999960064888</v>
      </c>
      <c r="AF65" s="69"/>
      <c r="AG65" s="69"/>
      <c r="AH65" s="69"/>
      <c r="AI65" s="69"/>
      <c r="AJ65" s="69"/>
      <c r="AK65" s="69">
        <v>7.9999998211860657E-2</v>
      </c>
      <c r="AL65" s="69"/>
      <c r="AM65" s="69"/>
      <c r="AN65" s="69"/>
      <c r="AO65" s="64"/>
      <c r="AP65" s="77" t="s">
        <v>6</v>
      </c>
      <c r="AQ65" s="69"/>
      <c r="AR65" s="69">
        <v>0.402619868516922</v>
      </c>
      <c r="AS65" s="69">
        <v>0.45043390989303589</v>
      </c>
      <c r="AT65" s="69">
        <v>0.51416182518005371</v>
      </c>
      <c r="AU65" s="69">
        <v>0.54982256889343262</v>
      </c>
      <c r="AV65" s="69">
        <v>0.56789714097976685</v>
      </c>
      <c r="AW65" s="69">
        <v>0.50554609298706055</v>
      </c>
      <c r="AX65" s="69">
        <v>0.54621821641921997</v>
      </c>
      <c r="AY65" s="69">
        <v>0.47581061720848083</v>
      </c>
      <c r="AZ65" s="69">
        <v>0.47515299916267395</v>
      </c>
      <c r="BA65" s="69">
        <v>0.49780857563018799</v>
      </c>
      <c r="BB65" s="69">
        <v>0.43743124604225159</v>
      </c>
      <c r="BC65" s="69">
        <v>0.46215271949768066</v>
      </c>
      <c r="BD65" s="69">
        <v>0.45216259360313416</v>
      </c>
      <c r="BE65" s="69">
        <v>0.53183138370513916</v>
      </c>
      <c r="BF65" s="69">
        <v>0.4148561954498291</v>
      </c>
      <c r="BG65" s="69">
        <v>0.46545779705047607</v>
      </c>
      <c r="BH65" s="69">
        <v>0.50689542293548584</v>
      </c>
      <c r="BI65" s="64"/>
      <c r="BJ65" s="254" t="s">
        <v>366</v>
      </c>
      <c r="BK65" s="82"/>
      <c r="BL65" s="82"/>
      <c r="BM65" s="82"/>
      <c r="BN65" s="82"/>
      <c r="BO65" s="82"/>
      <c r="BP65" s="82"/>
      <c r="BQ65" s="82"/>
      <c r="BR65" s="82"/>
      <c r="BS65" s="82"/>
      <c r="BT65" s="82"/>
      <c r="BU65" s="82"/>
      <c r="BV65" s="82"/>
      <c r="BW65" s="82"/>
      <c r="BX65" s="82"/>
      <c r="BY65" s="82"/>
      <c r="BZ65" s="82"/>
      <c r="CA65" s="90"/>
      <c r="CB65" s="82"/>
    </row>
    <row r="66" spans="2:80" s="85" customFormat="1" ht="12" customHeight="1" x14ac:dyDescent="0.3">
      <c r="B66" s="77" t="s">
        <v>95</v>
      </c>
      <c r="C66" s="102"/>
      <c r="D66" s="102"/>
      <c r="E66" s="102"/>
      <c r="F66" s="102"/>
      <c r="G66" s="102"/>
      <c r="H66" s="102"/>
      <c r="I66" s="102"/>
      <c r="J66" s="102"/>
      <c r="K66" s="102"/>
      <c r="L66" s="102"/>
      <c r="M66" s="102">
        <v>32</v>
      </c>
      <c r="N66" s="102"/>
      <c r="O66" s="102"/>
      <c r="P66" s="102"/>
      <c r="Q66" s="102"/>
      <c r="R66" s="102"/>
      <c r="S66" s="102"/>
      <c r="T66" s="102"/>
      <c r="U66" s="64"/>
      <c r="V66" s="77" t="s">
        <v>7</v>
      </c>
      <c r="W66" s="69"/>
      <c r="X66" s="69"/>
      <c r="Y66" s="69"/>
      <c r="Z66" s="69"/>
      <c r="AA66" s="69"/>
      <c r="AB66" s="69">
        <v>0.30500000715255737</v>
      </c>
      <c r="AC66" s="69"/>
      <c r="AD66" s="69"/>
      <c r="AE66" s="69"/>
      <c r="AF66" s="69"/>
      <c r="AG66" s="69"/>
      <c r="AH66" s="69"/>
      <c r="AI66" s="69"/>
      <c r="AJ66" s="69">
        <v>0.25799998641014099</v>
      </c>
      <c r="AK66" s="69"/>
      <c r="AL66" s="69"/>
      <c r="AM66" s="69"/>
      <c r="AN66" s="69"/>
      <c r="AO66" s="64"/>
      <c r="AP66" s="77" t="s">
        <v>9</v>
      </c>
      <c r="AQ66" s="69"/>
      <c r="AR66" s="69"/>
      <c r="AS66" s="69"/>
      <c r="AT66" s="69">
        <v>7.9347304999828339E-2</v>
      </c>
      <c r="AU66" s="69">
        <v>7.6544120907783508E-2</v>
      </c>
      <c r="AV66" s="69">
        <v>0.16075059771537781</v>
      </c>
      <c r="AW66" s="69">
        <v>4.3349724262952805E-2</v>
      </c>
      <c r="AX66" s="69"/>
      <c r="AY66" s="69">
        <v>0.11459961533546448</v>
      </c>
      <c r="AZ66" s="69">
        <v>0.19705866277217865</v>
      </c>
      <c r="BA66" s="69">
        <v>0.23259395360946655</v>
      </c>
      <c r="BB66" s="69">
        <v>0.19504411518573761</v>
      </c>
      <c r="BC66" s="69">
        <v>0.15004910528659821</v>
      </c>
      <c r="BD66" s="69">
        <v>0.22333267331123352</v>
      </c>
      <c r="BE66" s="69">
        <v>0.30186232924461365</v>
      </c>
      <c r="BF66" s="69">
        <v>0.31695416569709778</v>
      </c>
      <c r="BG66" s="69"/>
      <c r="BH66" s="69"/>
      <c r="BI66" s="64"/>
      <c r="BJ66" s="76" t="s">
        <v>0</v>
      </c>
      <c r="BK66" s="68">
        <v>0.76285439729690552</v>
      </c>
      <c r="BL66" s="68">
        <v>0.73578333854675293</v>
      </c>
      <c r="BM66" s="68">
        <v>0.75903183221817017</v>
      </c>
      <c r="BN66" s="68">
        <v>0.76478499174118042</v>
      </c>
      <c r="BO66" s="68">
        <v>0.89736831188201904</v>
      </c>
      <c r="BP66" s="68">
        <v>0.87790161371231079</v>
      </c>
      <c r="BQ66" s="68">
        <v>0.87489432096481323</v>
      </c>
      <c r="BR66" s="68">
        <v>0.91160809993743896</v>
      </c>
      <c r="BS66" s="68">
        <v>0.91585516929626465</v>
      </c>
      <c r="BT66" s="68">
        <v>0.9202386736869812</v>
      </c>
      <c r="BU66" s="68">
        <v>0.91187506914138794</v>
      </c>
      <c r="BV66" s="68">
        <v>0.95508956909179688</v>
      </c>
      <c r="BW66" s="68">
        <v>0.93717092275619507</v>
      </c>
      <c r="BX66" s="68">
        <v>0.96327626705169678</v>
      </c>
      <c r="BY66" s="68">
        <v>0.92555844783782959</v>
      </c>
      <c r="BZ66" s="68">
        <v>0.9528692364692688</v>
      </c>
      <c r="CA66" s="68">
        <v>0.95379030704498291</v>
      </c>
      <c r="CB66" s="68">
        <v>0.95506638288497925</v>
      </c>
    </row>
    <row r="67" spans="2:80" s="85" customFormat="1" ht="12" customHeight="1" x14ac:dyDescent="0.3">
      <c r="B67" s="77" t="s">
        <v>93</v>
      </c>
      <c r="C67" s="102"/>
      <c r="D67" s="102">
        <v>163.89999389648438</v>
      </c>
      <c r="E67" s="102"/>
      <c r="F67" s="102"/>
      <c r="G67" s="102"/>
      <c r="H67" s="102"/>
      <c r="I67" s="102"/>
      <c r="J67" s="102">
        <v>125</v>
      </c>
      <c r="K67" s="102"/>
      <c r="L67" s="102"/>
      <c r="M67" s="102"/>
      <c r="N67" s="102"/>
      <c r="O67" s="102"/>
      <c r="P67" s="102">
        <v>104</v>
      </c>
      <c r="Q67" s="102"/>
      <c r="R67" s="102"/>
      <c r="S67" s="102"/>
      <c r="T67" s="102"/>
      <c r="U67" s="64"/>
      <c r="V67" s="77" t="s">
        <v>16</v>
      </c>
      <c r="W67" s="69"/>
      <c r="X67" s="69"/>
      <c r="Y67" s="69"/>
      <c r="Z67" s="69"/>
      <c r="AA67" s="69">
        <v>0.25600001215934753</v>
      </c>
      <c r="AB67" s="69"/>
      <c r="AC67" s="69"/>
      <c r="AD67" s="69"/>
      <c r="AE67" s="69"/>
      <c r="AF67" s="69">
        <v>0.21299999952316284</v>
      </c>
      <c r="AG67" s="69"/>
      <c r="AH67" s="69"/>
      <c r="AI67" s="69"/>
      <c r="AJ67" s="69"/>
      <c r="AK67" s="69"/>
      <c r="AL67" s="69"/>
      <c r="AM67" s="69"/>
      <c r="AN67" s="69"/>
      <c r="AO67" s="64"/>
      <c r="AP67" s="77" t="s">
        <v>10</v>
      </c>
      <c r="AQ67" s="69">
        <v>0.93150687217712402</v>
      </c>
      <c r="AR67" s="69">
        <v>0.98507463932037354</v>
      </c>
      <c r="AS67" s="69"/>
      <c r="AT67" s="69">
        <v>0.95526576042175293</v>
      </c>
      <c r="AU67" s="69">
        <v>0.9523809552192688</v>
      </c>
      <c r="AV67" s="69"/>
      <c r="AW67" s="69">
        <v>0.88235300779342651</v>
      </c>
      <c r="AX67" s="69">
        <v>0.97619038820266724</v>
      </c>
      <c r="AY67" s="69">
        <v>0.96298700571060181</v>
      </c>
      <c r="AZ67" s="69"/>
      <c r="BA67" s="69"/>
      <c r="BB67" s="69">
        <v>0.95704740285873413</v>
      </c>
      <c r="BC67" s="69"/>
      <c r="BD67" s="69">
        <v>0.9729846715927124</v>
      </c>
      <c r="BE67" s="69"/>
      <c r="BF67" s="69"/>
      <c r="BG67" s="69"/>
      <c r="BH67" s="69"/>
      <c r="BI67" s="64"/>
      <c r="BJ67" s="77" t="s">
        <v>91</v>
      </c>
      <c r="BK67" s="69">
        <v>0.7277335524559021</v>
      </c>
      <c r="BL67" s="69"/>
      <c r="BM67" s="69">
        <v>0.80999183654785156</v>
      </c>
      <c r="BN67" s="69">
        <v>0.59667128324508667</v>
      </c>
      <c r="BO67" s="69">
        <v>0.67728614807128906</v>
      </c>
      <c r="BP67" s="69">
        <v>0.99440455436706543</v>
      </c>
      <c r="BQ67" s="69">
        <v>0.7269476056098938</v>
      </c>
      <c r="BR67" s="69"/>
      <c r="BS67" s="69">
        <v>0.94203329086303711</v>
      </c>
      <c r="BT67" s="69"/>
      <c r="BU67" s="69"/>
      <c r="BV67" s="69"/>
      <c r="BW67" s="69"/>
      <c r="BX67" s="69"/>
      <c r="BY67" s="69"/>
      <c r="BZ67" s="69"/>
      <c r="CA67" s="69"/>
      <c r="CB67" s="69"/>
    </row>
    <row r="68" spans="2:80" s="85" customFormat="1" ht="12" customHeight="1" x14ac:dyDescent="0.3">
      <c r="B68" s="77" t="s">
        <v>9</v>
      </c>
      <c r="C68" s="102"/>
      <c r="D68" s="102"/>
      <c r="E68" s="102"/>
      <c r="F68" s="102"/>
      <c r="G68" s="102"/>
      <c r="H68" s="102"/>
      <c r="I68" s="102"/>
      <c r="J68" s="102">
        <v>50.200000762939453</v>
      </c>
      <c r="K68" s="102"/>
      <c r="L68" s="102"/>
      <c r="M68" s="102"/>
      <c r="N68" s="102"/>
      <c r="O68" s="102"/>
      <c r="P68" s="102">
        <v>39</v>
      </c>
      <c r="Q68" s="102"/>
      <c r="R68" s="102"/>
      <c r="S68" s="102"/>
      <c r="T68" s="102"/>
      <c r="U68" s="64"/>
      <c r="V68" s="77" t="s">
        <v>8</v>
      </c>
      <c r="W68" s="69">
        <v>0.54600000381469727</v>
      </c>
      <c r="X68" s="69"/>
      <c r="Y68" s="69"/>
      <c r="Z68" s="69">
        <v>0.54500001668930054</v>
      </c>
      <c r="AA68" s="69"/>
      <c r="AB68" s="69"/>
      <c r="AC68" s="69"/>
      <c r="AD68" s="69"/>
      <c r="AE68" s="69"/>
      <c r="AF68" s="69"/>
      <c r="AG68" s="69">
        <v>0.48700001835823059</v>
      </c>
      <c r="AH68" s="69"/>
      <c r="AI68" s="69"/>
      <c r="AJ68" s="69"/>
      <c r="AK68" s="69"/>
      <c r="AL68" s="69"/>
      <c r="AM68" s="69">
        <v>0.47099998593330383</v>
      </c>
      <c r="AN68" s="69"/>
      <c r="AO68" s="64"/>
      <c r="AP68" s="77" t="s">
        <v>11</v>
      </c>
      <c r="AQ68" s="69"/>
      <c r="AR68" s="69"/>
      <c r="AS68" s="69"/>
      <c r="AT68" s="69"/>
      <c r="AU68" s="69"/>
      <c r="AV68" s="69"/>
      <c r="AW68" s="69"/>
      <c r="AX68" s="69"/>
      <c r="AY68" s="69"/>
      <c r="AZ68" s="69">
        <v>0.82131165266036987</v>
      </c>
      <c r="BA68" s="69"/>
      <c r="BB68" s="69">
        <v>0.86052155494689941</v>
      </c>
      <c r="BC68" s="69"/>
      <c r="BD68" s="69">
        <v>0.79110109806060791</v>
      </c>
      <c r="BE68" s="69"/>
      <c r="BF68" s="69">
        <v>0.85114783048629761</v>
      </c>
      <c r="BG68" s="69"/>
      <c r="BH68" s="69"/>
      <c r="BI68" s="64"/>
      <c r="BJ68" s="77" t="s">
        <v>1</v>
      </c>
      <c r="BK68" s="69">
        <v>0.52813857793807983</v>
      </c>
      <c r="BL68" s="69">
        <v>0.43421176075935364</v>
      </c>
      <c r="BM68" s="69">
        <v>0.48742157220840454</v>
      </c>
      <c r="BN68" s="69">
        <v>0.52765846252441406</v>
      </c>
      <c r="BO68" s="69">
        <v>0.65222936868667603</v>
      </c>
      <c r="BP68" s="69"/>
      <c r="BQ68" s="69">
        <v>0.52807354927062988</v>
      </c>
      <c r="BR68" s="69">
        <v>0.59639573097229004</v>
      </c>
      <c r="BS68" s="69">
        <v>0.5854915976524353</v>
      </c>
      <c r="BT68" s="69">
        <v>0.58501207828521729</v>
      </c>
      <c r="BU68" s="69">
        <v>0.63022106885910034</v>
      </c>
      <c r="BV68" s="69"/>
      <c r="BW68" s="69">
        <v>0.61450791358947754</v>
      </c>
      <c r="BX68" s="69">
        <v>0.67004984617233276</v>
      </c>
      <c r="BY68" s="69">
        <v>0.69460654258728027</v>
      </c>
      <c r="BZ68" s="69">
        <v>0.70781904458999634</v>
      </c>
      <c r="CA68" s="69">
        <v>0.66246956586837769</v>
      </c>
      <c r="CB68" s="69"/>
    </row>
    <row r="69" spans="2:80" s="85" customFormat="1" ht="12" customHeight="1" x14ac:dyDescent="0.3">
      <c r="B69" s="77" t="s">
        <v>12</v>
      </c>
      <c r="C69" s="102"/>
      <c r="D69" s="102"/>
      <c r="E69" s="102">
        <v>64.300003051757813</v>
      </c>
      <c r="F69" s="102"/>
      <c r="G69" s="102"/>
      <c r="H69" s="102"/>
      <c r="I69" s="102"/>
      <c r="J69" s="102"/>
      <c r="K69" s="102"/>
      <c r="L69" s="102"/>
      <c r="M69" s="102"/>
      <c r="N69" s="102"/>
      <c r="O69" s="102"/>
      <c r="P69" s="102"/>
      <c r="Q69" s="102"/>
      <c r="R69" s="102"/>
      <c r="S69" s="102"/>
      <c r="T69" s="102"/>
      <c r="U69" s="64"/>
      <c r="V69" s="77" t="s">
        <v>95</v>
      </c>
      <c r="W69" s="69"/>
      <c r="X69" s="69">
        <v>0.14899998903274536</v>
      </c>
      <c r="Y69" s="69"/>
      <c r="Z69" s="69"/>
      <c r="AA69" s="69"/>
      <c r="AB69" s="69"/>
      <c r="AC69" s="69"/>
      <c r="AD69" s="69">
        <v>0.18799999356269836</v>
      </c>
      <c r="AE69" s="69"/>
      <c r="AF69" s="69"/>
      <c r="AG69" s="69">
        <v>0.20499999821186066</v>
      </c>
      <c r="AH69" s="69"/>
      <c r="AI69" s="69"/>
      <c r="AJ69" s="69"/>
      <c r="AK69" s="69"/>
      <c r="AL69" s="69"/>
      <c r="AM69" s="69"/>
      <c r="AN69" s="69"/>
      <c r="AO69" s="64"/>
      <c r="AP69" s="77" t="s">
        <v>12</v>
      </c>
      <c r="AQ69" s="69"/>
      <c r="AR69" s="69"/>
      <c r="AS69" s="69">
        <v>0.35843953490257263</v>
      </c>
      <c r="AT69" s="69"/>
      <c r="AU69" s="69"/>
      <c r="AV69" s="69"/>
      <c r="AW69" s="69">
        <v>0.30186226963996887</v>
      </c>
      <c r="AX69" s="69"/>
      <c r="AY69" s="69"/>
      <c r="AZ69" s="69"/>
      <c r="BA69" s="69">
        <v>0.33999037742614746</v>
      </c>
      <c r="BB69" s="69"/>
      <c r="BC69" s="69"/>
      <c r="BD69" s="69"/>
      <c r="BE69" s="69"/>
      <c r="BF69" s="69">
        <v>0.47301635146141052</v>
      </c>
      <c r="BG69" s="69"/>
      <c r="BH69" s="69"/>
      <c r="BI69" s="64"/>
      <c r="BJ69" s="77" t="s">
        <v>2</v>
      </c>
      <c r="BK69" s="69">
        <v>0.60153740644454956</v>
      </c>
      <c r="BL69" s="69"/>
      <c r="BM69" s="69">
        <v>0.6505315899848938</v>
      </c>
      <c r="BN69" s="69">
        <v>0.65864336490631104</v>
      </c>
      <c r="BO69" s="69">
        <v>0.69223535060882568</v>
      </c>
      <c r="BP69" s="69">
        <v>0.73316359519958496</v>
      </c>
      <c r="BQ69" s="69">
        <v>0.73730206489562988</v>
      </c>
      <c r="BR69" s="69">
        <v>0.76672452688217163</v>
      </c>
      <c r="BS69" s="69">
        <v>0.79991662502288818</v>
      </c>
      <c r="BT69" s="69">
        <v>0.82126927375793457</v>
      </c>
      <c r="BU69" s="69">
        <v>0.8461451530456543</v>
      </c>
      <c r="BV69" s="69"/>
      <c r="BW69" s="69">
        <v>0.85888063907623291</v>
      </c>
      <c r="BX69" s="69">
        <v>0.86506140232086182</v>
      </c>
      <c r="BY69" s="69">
        <v>0.88984560966491699</v>
      </c>
      <c r="BZ69" s="69">
        <v>0.89211386442184448</v>
      </c>
      <c r="CA69" s="69">
        <v>0.90533173084259033</v>
      </c>
      <c r="CB69" s="69"/>
    </row>
    <row r="70" spans="2:80" s="85" customFormat="1" ht="12" customHeight="1" x14ac:dyDescent="0.3">
      <c r="B70" s="104" t="s">
        <v>14</v>
      </c>
      <c r="C70" s="105"/>
      <c r="D70" s="105">
        <v>92.599998474121094</v>
      </c>
      <c r="E70" s="105"/>
      <c r="F70" s="105"/>
      <c r="G70" s="105"/>
      <c r="H70" s="105"/>
      <c r="I70" s="105"/>
      <c r="J70" s="105"/>
      <c r="K70" s="105"/>
      <c r="L70" s="105"/>
      <c r="M70" s="105">
        <v>47</v>
      </c>
      <c r="N70" s="105">
        <v>39</v>
      </c>
      <c r="O70" s="105">
        <v>44</v>
      </c>
      <c r="P70" s="105">
        <v>35</v>
      </c>
      <c r="Q70" s="105"/>
      <c r="R70" s="105"/>
      <c r="S70" s="105"/>
      <c r="T70" s="105"/>
      <c r="U70" s="64"/>
      <c r="V70" s="77" t="s">
        <v>93</v>
      </c>
      <c r="W70" s="69"/>
      <c r="X70" s="69">
        <v>0.30899998545646667</v>
      </c>
      <c r="Y70" s="69"/>
      <c r="Z70" s="69"/>
      <c r="AA70" s="69"/>
      <c r="AB70" s="69"/>
      <c r="AC70" s="69"/>
      <c r="AD70" s="69">
        <v>0.3320000171661377</v>
      </c>
      <c r="AE70" s="69"/>
      <c r="AF70" s="69"/>
      <c r="AG70" s="69"/>
      <c r="AH70" s="69"/>
      <c r="AI70" s="69"/>
      <c r="AJ70" s="69">
        <v>0.23399999737739563</v>
      </c>
      <c r="AK70" s="69"/>
      <c r="AL70" s="69"/>
      <c r="AM70" s="69"/>
      <c r="AN70" s="69"/>
      <c r="AO70" s="64"/>
      <c r="AP70" s="77" t="s">
        <v>13</v>
      </c>
      <c r="AQ70" s="69"/>
      <c r="AR70" s="69"/>
      <c r="AS70" s="69"/>
      <c r="AT70" s="69"/>
      <c r="AU70" s="69"/>
      <c r="AV70" s="69"/>
      <c r="AW70" s="69"/>
      <c r="AX70" s="69"/>
      <c r="AY70" s="69"/>
      <c r="AZ70" s="69"/>
      <c r="BA70" s="69"/>
      <c r="BB70" s="69">
        <v>0.33274781703948975</v>
      </c>
      <c r="BC70" s="69">
        <v>0.48164412379264832</v>
      </c>
      <c r="BD70" s="69">
        <v>0.6210821270942688</v>
      </c>
      <c r="BE70" s="69">
        <v>0.64808058738708496</v>
      </c>
      <c r="BF70" s="69">
        <v>0.60730254650115967</v>
      </c>
      <c r="BG70" s="69">
        <v>0.59669435024261475</v>
      </c>
      <c r="BH70" s="69"/>
      <c r="BI70" s="64"/>
      <c r="BJ70" s="77" t="s">
        <v>3</v>
      </c>
      <c r="BK70" s="69"/>
      <c r="BL70" s="69">
        <v>0.73182713985443115</v>
      </c>
      <c r="BM70" s="69"/>
      <c r="BN70" s="69"/>
      <c r="BO70" s="69">
        <v>0.78063851594924927</v>
      </c>
      <c r="BP70" s="69"/>
      <c r="BQ70" s="69"/>
      <c r="BR70" s="69">
        <v>0.88376623392105103</v>
      </c>
      <c r="BS70" s="69"/>
      <c r="BT70" s="69"/>
      <c r="BU70" s="69">
        <v>0.90009045600891113</v>
      </c>
      <c r="BV70" s="69"/>
      <c r="BW70" s="69">
        <v>0.95146441459655762</v>
      </c>
      <c r="BX70" s="69"/>
      <c r="BY70" s="69">
        <v>0.96601641178131104</v>
      </c>
      <c r="BZ70" s="69"/>
      <c r="CA70" s="69">
        <v>0.96799826622009277</v>
      </c>
      <c r="CB70" s="69"/>
    </row>
    <row r="71" spans="2:80" s="85" customFormat="1" ht="12" customHeight="1" x14ac:dyDescent="0.3">
      <c r="B71" s="185" t="s">
        <v>363</v>
      </c>
      <c r="C71" s="82"/>
      <c r="D71" s="82"/>
      <c r="E71" s="82"/>
      <c r="F71" s="82"/>
      <c r="G71" s="82"/>
      <c r="H71" s="82"/>
      <c r="I71" s="82"/>
      <c r="J71" s="82"/>
      <c r="K71" s="82"/>
      <c r="L71" s="82"/>
      <c r="M71" s="82"/>
      <c r="N71" s="82"/>
      <c r="O71" s="82"/>
      <c r="P71" s="82"/>
      <c r="Q71" s="82"/>
      <c r="R71" s="82"/>
      <c r="S71" s="90"/>
      <c r="T71" s="82"/>
      <c r="U71" s="64"/>
      <c r="V71" s="77" t="s">
        <v>9</v>
      </c>
      <c r="W71" s="69"/>
      <c r="X71" s="69"/>
      <c r="Y71" s="69">
        <v>0.36200001835823059</v>
      </c>
      <c r="Z71" s="69"/>
      <c r="AA71" s="69"/>
      <c r="AB71" s="69"/>
      <c r="AC71" s="69"/>
      <c r="AD71" s="69">
        <v>0.31499999761581421</v>
      </c>
      <c r="AE71" s="69"/>
      <c r="AF71" s="69"/>
      <c r="AG71" s="69"/>
      <c r="AH71" s="69"/>
      <c r="AI71" s="69"/>
      <c r="AJ71" s="69">
        <v>0.24400000274181366</v>
      </c>
      <c r="AK71" s="69"/>
      <c r="AL71" s="69"/>
      <c r="AM71" s="69"/>
      <c r="AN71" s="69"/>
      <c r="AO71" s="64"/>
      <c r="AP71" s="77" t="s">
        <v>14</v>
      </c>
      <c r="AQ71" s="69">
        <v>0.54448908567428589</v>
      </c>
      <c r="AR71" s="69">
        <v>0.49245166778564453</v>
      </c>
      <c r="AS71" s="69">
        <v>0.51993602514266968</v>
      </c>
      <c r="AT71" s="69">
        <v>0.49985036253929138</v>
      </c>
      <c r="AU71" s="69">
        <v>0.64213526248931885</v>
      </c>
      <c r="AV71" s="69">
        <v>0.59919273853302002</v>
      </c>
      <c r="AW71" s="69">
        <v>0.58426362276077271</v>
      </c>
      <c r="AX71" s="69">
        <v>0.64321082830429077</v>
      </c>
      <c r="AY71" s="69">
        <v>0.71962946653366089</v>
      </c>
      <c r="AZ71" s="69">
        <v>0.72327733039855957</v>
      </c>
      <c r="BA71" s="69">
        <v>0.74973559379577637</v>
      </c>
      <c r="BB71" s="69">
        <v>0.75447982549667358</v>
      </c>
      <c r="BC71" s="69">
        <v>0.75498557090759277</v>
      </c>
      <c r="BD71" s="69">
        <v>0.77481359243392944</v>
      </c>
      <c r="BE71" s="69">
        <v>0.81950485706329346</v>
      </c>
      <c r="BF71" s="69">
        <v>0.8021014928817749</v>
      </c>
      <c r="BG71" s="69">
        <v>0.85328382253646851</v>
      </c>
      <c r="BH71" s="69">
        <v>0.87836426496505737</v>
      </c>
      <c r="BI71" s="64"/>
      <c r="BJ71" s="77" t="s">
        <v>4</v>
      </c>
      <c r="BK71" s="69">
        <v>0.67948794364929199</v>
      </c>
      <c r="BL71" s="69">
        <v>0.67986160516738892</v>
      </c>
      <c r="BM71" s="69">
        <v>0.73433476686477661</v>
      </c>
      <c r="BN71" s="69">
        <v>0.73448103666305542</v>
      </c>
      <c r="BO71" s="69">
        <v>0.77543294429779053</v>
      </c>
      <c r="BP71" s="69">
        <v>0.75477564334869385</v>
      </c>
      <c r="BQ71" s="69">
        <v>0.8050227165222168</v>
      </c>
      <c r="BR71" s="69">
        <v>0.78267580270767212</v>
      </c>
      <c r="BS71" s="69">
        <v>0.73360532522201538</v>
      </c>
      <c r="BT71" s="69">
        <v>0.77260833978652954</v>
      </c>
      <c r="BU71" s="69">
        <v>0.77113652229309082</v>
      </c>
      <c r="BV71" s="69">
        <v>0.77956372499465942</v>
      </c>
      <c r="BW71" s="69">
        <v>0.78685641288757324</v>
      </c>
      <c r="BX71" s="69">
        <v>0.8238670825958252</v>
      </c>
      <c r="BY71" s="69">
        <v>0.88870376348495483</v>
      </c>
      <c r="BZ71" s="69">
        <v>0.86735796928405762</v>
      </c>
      <c r="CA71" s="69">
        <v>0.85200446844100952</v>
      </c>
      <c r="CB71" s="69"/>
    </row>
    <row r="72" spans="2:80" s="85" customFormat="1" ht="12" customHeight="1" x14ac:dyDescent="0.3">
      <c r="B72" s="76" t="s">
        <v>1</v>
      </c>
      <c r="C72" s="100"/>
      <c r="D72" s="100"/>
      <c r="E72" s="100"/>
      <c r="F72" s="100"/>
      <c r="G72" s="100">
        <v>37.099998474121094</v>
      </c>
      <c r="H72" s="100"/>
      <c r="I72" s="100"/>
      <c r="J72" s="100"/>
      <c r="K72" s="100"/>
      <c r="L72" s="100">
        <v>31.399999618530273</v>
      </c>
      <c r="M72" s="100"/>
      <c r="N72" s="100"/>
      <c r="O72" s="100"/>
      <c r="P72" s="100"/>
      <c r="Q72" s="100"/>
      <c r="R72" s="100"/>
      <c r="S72" s="100"/>
      <c r="T72" s="100"/>
      <c r="U72" s="64"/>
      <c r="V72" s="77" t="s">
        <v>10</v>
      </c>
      <c r="W72" s="69">
        <v>7.5000002980232239E-2</v>
      </c>
      <c r="X72" s="69">
        <v>9.3999996781349182E-2</v>
      </c>
      <c r="Y72" s="69">
        <v>8.8999994099140167E-2</v>
      </c>
      <c r="Z72" s="69">
        <v>7.1999996900558472E-2</v>
      </c>
      <c r="AA72" s="69"/>
      <c r="AB72" s="69">
        <v>5.6999996304512024E-2</v>
      </c>
      <c r="AC72" s="69"/>
      <c r="AD72" s="69">
        <v>5.9999998658895493E-2</v>
      </c>
      <c r="AE72" s="69">
        <v>3.5000000149011612E-2</v>
      </c>
      <c r="AF72" s="69">
        <v>6.8999998271465302E-2</v>
      </c>
      <c r="AG72" s="69"/>
      <c r="AH72" s="69">
        <v>5.9999998658895493E-2</v>
      </c>
      <c r="AI72" s="69"/>
      <c r="AJ72" s="69">
        <v>5.59999980032444E-2</v>
      </c>
      <c r="AK72" s="69"/>
      <c r="AL72" s="69"/>
      <c r="AM72" s="69"/>
      <c r="AN72" s="69"/>
      <c r="AO72" s="64"/>
      <c r="AP72" s="77" t="s">
        <v>15</v>
      </c>
      <c r="AQ72" s="69"/>
      <c r="AR72" s="69"/>
      <c r="AS72" s="69"/>
      <c r="AT72" s="69"/>
      <c r="AU72" s="69"/>
      <c r="AV72" s="69"/>
      <c r="AW72" s="69">
        <v>0.61135572195053101</v>
      </c>
      <c r="AX72" s="69">
        <v>0.62106972932815552</v>
      </c>
      <c r="AY72" s="69"/>
      <c r="AZ72" s="69"/>
      <c r="BA72" s="69"/>
      <c r="BB72" s="69"/>
      <c r="BC72" s="69"/>
      <c r="BD72" s="69"/>
      <c r="BE72" s="69"/>
      <c r="BF72" s="69"/>
      <c r="BG72" s="69"/>
      <c r="BH72" s="69"/>
      <c r="BI72" s="64"/>
      <c r="BJ72" s="77" t="s">
        <v>5</v>
      </c>
      <c r="BK72" s="69">
        <v>0.33701437711715698</v>
      </c>
      <c r="BL72" s="69"/>
      <c r="BM72" s="69">
        <v>0.43672224879264832</v>
      </c>
      <c r="BN72" s="69">
        <v>0.48550495505332947</v>
      </c>
      <c r="BO72" s="69">
        <v>0.46721649169921875</v>
      </c>
      <c r="BP72" s="69">
        <v>0.4762994647026062</v>
      </c>
      <c r="BQ72" s="69">
        <v>0.54590910673141479</v>
      </c>
      <c r="BR72" s="69">
        <v>0.70812857151031494</v>
      </c>
      <c r="BS72" s="69">
        <v>0.65226167440414429</v>
      </c>
      <c r="BT72" s="69">
        <v>0.69428426027297974</v>
      </c>
      <c r="BU72" s="69">
        <v>0.67317014932632446</v>
      </c>
      <c r="BV72" s="69">
        <v>0.74619448184967041</v>
      </c>
      <c r="BW72" s="69">
        <v>0.74833053350448608</v>
      </c>
      <c r="BX72" s="69">
        <v>0.74470323324203491</v>
      </c>
      <c r="BY72" s="69">
        <v>0.76136213541030884</v>
      </c>
      <c r="BZ72" s="69">
        <v>0.81212103366851807</v>
      </c>
      <c r="CA72" s="69">
        <v>0.78273510932922363</v>
      </c>
      <c r="CB72" s="69">
        <v>0.80743670463562012</v>
      </c>
    </row>
    <row r="73" spans="2:80" s="85" customFormat="1" ht="12" customHeight="1" x14ac:dyDescent="0.3">
      <c r="B73" s="77" t="s">
        <v>4</v>
      </c>
      <c r="C73" s="102"/>
      <c r="D73" s="102">
        <v>20.200000762939453</v>
      </c>
      <c r="E73" s="102"/>
      <c r="F73" s="102"/>
      <c r="G73" s="102"/>
      <c r="H73" s="102"/>
      <c r="I73" s="102">
        <v>15.899999618530273</v>
      </c>
      <c r="J73" s="102"/>
      <c r="K73" s="102"/>
      <c r="L73" s="102"/>
      <c r="M73" s="102"/>
      <c r="N73" s="102">
        <v>13</v>
      </c>
      <c r="O73" s="102"/>
      <c r="P73" s="102"/>
      <c r="Q73" s="102"/>
      <c r="R73" s="102"/>
      <c r="S73" s="102"/>
      <c r="T73" s="102"/>
      <c r="U73" s="64"/>
      <c r="V73" s="77" t="s">
        <v>11</v>
      </c>
      <c r="W73" s="69"/>
      <c r="X73" s="69"/>
      <c r="Y73" s="69"/>
      <c r="Z73" s="69"/>
      <c r="AA73" s="69"/>
      <c r="AB73" s="69"/>
      <c r="AC73" s="69"/>
      <c r="AD73" s="69">
        <v>0.15999999642372131</v>
      </c>
      <c r="AE73" s="69"/>
      <c r="AF73" s="69"/>
      <c r="AG73" s="69"/>
      <c r="AH73" s="69"/>
      <c r="AI73" s="69"/>
      <c r="AJ73" s="69">
        <v>0.1510000079870224</v>
      </c>
      <c r="AK73" s="69"/>
      <c r="AL73" s="69"/>
      <c r="AM73" s="69"/>
      <c r="AN73" s="69"/>
      <c r="AO73" s="64"/>
      <c r="AP73" s="77" t="s">
        <v>16</v>
      </c>
      <c r="AQ73" s="69">
        <v>0.30678445100784302</v>
      </c>
      <c r="AR73" s="69">
        <v>0.24830974638462067</v>
      </c>
      <c r="AS73" s="69">
        <v>0.20748458802700043</v>
      </c>
      <c r="AT73" s="69">
        <v>0.21911300718784332</v>
      </c>
      <c r="AU73" s="69">
        <v>0.27653038501739502</v>
      </c>
      <c r="AV73" s="69">
        <v>0.31041663885116577</v>
      </c>
      <c r="AW73" s="69">
        <v>0.26337125897407532</v>
      </c>
      <c r="AX73" s="69">
        <v>0.32045421004295349</v>
      </c>
      <c r="AY73" s="69">
        <v>0.30546778440475464</v>
      </c>
      <c r="AZ73" s="69">
        <v>0.31030285358428955</v>
      </c>
      <c r="BA73" s="69">
        <v>0.26884710788726807</v>
      </c>
      <c r="BB73" s="69">
        <v>0.34175446629524231</v>
      </c>
      <c r="BC73" s="69">
        <v>0.26834008097648621</v>
      </c>
      <c r="BD73" s="69">
        <v>0.33877655863761902</v>
      </c>
      <c r="BE73" s="69">
        <v>0.38639935851097107</v>
      </c>
      <c r="BF73" s="69">
        <v>0.35318160057067871</v>
      </c>
      <c r="BG73" s="69">
        <v>0.37315720319747925</v>
      </c>
      <c r="BH73" s="69"/>
      <c r="BI73" s="64"/>
      <c r="BJ73" s="77" t="s">
        <v>6</v>
      </c>
      <c r="BK73" s="69"/>
      <c r="BL73" s="69">
        <v>0.69573533535003662</v>
      </c>
      <c r="BM73" s="69">
        <v>0.6484186053276062</v>
      </c>
      <c r="BN73" s="69">
        <v>0.77872985601425171</v>
      </c>
      <c r="BO73" s="69">
        <v>0.75629854202270508</v>
      </c>
      <c r="BP73" s="69">
        <v>0.80935150384902954</v>
      </c>
      <c r="BQ73" s="69">
        <v>0.83602750301361084</v>
      </c>
      <c r="BR73" s="69">
        <v>0.82130032777786255</v>
      </c>
      <c r="BS73" s="69">
        <v>0.74890083074569702</v>
      </c>
      <c r="BT73" s="69">
        <v>0.73667818307876587</v>
      </c>
      <c r="BU73" s="69">
        <v>0.77478307485580444</v>
      </c>
      <c r="BV73" s="69">
        <v>0.85342437028884888</v>
      </c>
      <c r="BW73" s="69">
        <v>0.85429221391677856</v>
      </c>
      <c r="BX73" s="69">
        <v>0.78776228427886963</v>
      </c>
      <c r="BY73" s="69">
        <v>0.7786296010017395</v>
      </c>
      <c r="BZ73" s="69">
        <v>0.80826735496520996</v>
      </c>
      <c r="CA73" s="69">
        <v>0.80333256721496582</v>
      </c>
      <c r="CB73" s="69">
        <v>0.86852151155471802</v>
      </c>
    </row>
    <row r="74" spans="2:80" s="85" customFormat="1" ht="12" customHeight="1" x14ac:dyDescent="0.3">
      <c r="B74" s="77" t="s">
        <v>6</v>
      </c>
      <c r="C74" s="102">
        <v>6.0999999046325684</v>
      </c>
      <c r="D74" s="102"/>
      <c r="E74" s="102"/>
      <c r="F74" s="102">
        <v>22.200000762939453</v>
      </c>
      <c r="G74" s="102"/>
      <c r="H74" s="102"/>
      <c r="I74" s="102"/>
      <c r="J74" s="102"/>
      <c r="K74" s="102">
        <v>27.600000381469727</v>
      </c>
      <c r="L74" s="102"/>
      <c r="M74" s="102"/>
      <c r="N74" s="102"/>
      <c r="O74" s="102"/>
      <c r="P74" s="102"/>
      <c r="Q74" s="102">
        <v>17</v>
      </c>
      <c r="R74" s="102"/>
      <c r="S74" s="102"/>
      <c r="T74" s="102"/>
      <c r="U74" s="64"/>
      <c r="V74" s="77" t="s">
        <v>12</v>
      </c>
      <c r="W74" s="69"/>
      <c r="X74" s="69"/>
      <c r="Y74" s="69">
        <v>0.26600000262260437</v>
      </c>
      <c r="Z74" s="69"/>
      <c r="AA74" s="69"/>
      <c r="AB74" s="69">
        <v>0.21500000357627869</v>
      </c>
      <c r="AC74" s="69"/>
      <c r="AD74" s="69">
        <v>0.23999999463558197</v>
      </c>
      <c r="AE74" s="69"/>
      <c r="AF74" s="69"/>
      <c r="AG74" s="69"/>
      <c r="AH74" s="69"/>
      <c r="AI74" s="69"/>
      <c r="AJ74" s="69"/>
      <c r="AK74" s="69"/>
      <c r="AL74" s="69"/>
      <c r="AM74" s="69"/>
      <c r="AN74" s="69"/>
      <c r="AO74" s="64"/>
      <c r="AP74" s="77" t="s">
        <v>17</v>
      </c>
      <c r="AQ74" s="69">
        <v>0.64336878061294556</v>
      </c>
      <c r="AR74" s="69">
        <v>0.70909970998764038</v>
      </c>
      <c r="AS74" s="69">
        <v>0.71051627397537231</v>
      </c>
      <c r="AT74" s="69">
        <v>0.71257311105728149</v>
      </c>
      <c r="AU74" s="69">
        <v>0.71875542402267456</v>
      </c>
      <c r="AV74" s="69">
        <v>0.74008810520172119</v>
      </c>
      <c r="AW74" s="69">
        <v>0.78659707307815552</v>
      </c>
      <c r="AX74" s="69">
        <v>0.77836728096008301</v>
      </c>
      <c r="AY74" s="69">
        <v>0.80371969938278198</v>
      </c>
      <c r="AZ74" s="69">
        <v>0.81512778997421265</v>
      </c>
      <c r="BA74" s="69">
        <v>0.87222272157669067</v>
      </c>
      <c r="BB74" s="69">
        <v>0.86905074119567871</v>
      </c>
      <c r="BC74" s="69">
        <v>0.88522791862487793</v>
      </c>
      <c r="BD74" s="69">
        <v>0.87679785490036011</v>
      </c>
      <c r="BE74" s="69">
        <v>0.89518892765045166</v>
      </c>
      <c r="BF74" s="69">
        <v>0.91429674625396729</v>
      </c>
      <c r="BG74" s="69">
        <v>0.90858376026153564</v>
      </c>
      <c r="BH74" s="69">
        <v>0.94365006685256958</v>
      </c>
      <c r="BI74" s="64"/>
      <c r="BJ74" s="77" t="s">
        <v>7</v>
      </c>
      <c r="BK74" s="69"/>
      <c r="BL74" s="69">
        <v>0.70510309934616089</v>
      </c>
      <c r="BM74" s="69">
        <v>0.76299166679382324</v>
      </c>
      <c r="BN74" s="69">
        <v>0.85629689693450928</v>
      </c>
      <c r="BO74" s="69">
        <v>0.7413068413734436</v>
      </c>
      <c r="BP74" s="69">
        <v>0.80903971195220947</v>
      </c>
      <c r="BQ74" s="69">
        <v>0.76663362979888916</v>
      </c>
      <c r="BR74" s="69">
        <v>0.8713034987449646</v>
      </c>
      <c r="BS74" s="69">
        <v>0.83604240417480469</v>
      </c>
      <c r="BT74" s="69">
        <v>0.87006998062133789</v>
      </c>
      <c r="BU74" s="69">
        <v>0.87256902456283569</v>
      </c>
      <c r="BV74" s="69">
        <v>0.87913346290588379</v>
      </c>
      <c r="BW74" s="69">
        <v>0.92670077085494995</v>
      </c>
      <c r="BX74" s="69">
        <v>0.94271814823150635</v>
      </c>
      <c r="BY74" s="69">
        <v>0.94175875186920166</v>
      </c>
      <c r="BZ74" s="69">
        <v>0.94849586486816406</v>
      </c>
      <c r="CA74" s="69">
        <v>0.91970515251159668</v>
      </c>
      <c r="CB74" s="69">
        <v>0.90387833118438721</v>
      </c>
    </row>
    <row r="75" spans="2:80" s="85" customFormat="1" ht="12" customHeight="1" x14ac:dyDescent="0.3">
      <c r="B75" s="77" t="s">
        <v>8</v>
      </c>
      <c r="C75" s="102">
        <v>39.299999237060547</v>
      </c>
      <c r="D75" s="102"/>
      <c r="E75" s="102"/>
      <c r="F75" s="102"/>
      <c r="G75" s="102"/>
      <c r="H75" s="102"/>
      <c r="I75" s="102"/>
      <c r="J75" s="102"/>
      <c r="K75" s="102"/>
      <c r="L75" s="102"/>
      <c r="M75" s="102"/>
      <c r="N75" s="102"/>
      <c r="O75" s="102"/>
      <c r="P75" s="102"/>
      <c r="Q75" s="102"/>
      <c r="R75" s="102"/>
      <c r="S75" s="102"/>
      <c r="T75" s="102"/>
      <c r="U75" s="64"/>
      <c r="V75" s="77" t="s">
        <v>13</v>
      </c>
      <c r="W75" s="69"/>
      <c r="X75" s="69"/>
      <c r="Y75" s="69"/>
      <c r="Z75" s="69"/>
      <c r="AA75" s="69"/>
      <c r="AB75" s="69"/>
      <c r="AC75" s="69"/>
      <c r="AD75" s="69"/>
      <c r="AE75" s="69"/>
      <c r="AF75" s="69">
        <v>0.19499999284744263</v>
      </c>
      <c r="AG75" s="69"/>
      <c r="AH75" s="69"/>
      <c r="AI75" s="69"/>
      <c r="AJ75" s="69"/>
      <c r="AK75" s="69"/>
      <c r="AL75" s="69"/>
      <c r="AM75" s="69"/>
      <c r="AN75" s="69"/>
      <c r="AO75" s="64"/>
      <c r="AP75" s="104" t="s">
        <v>18</v>
      </c>
      <c r="AQ75" s="106">
        <v>0.588756263256073</v>
      </c>
      <c r="AR75" s="106">
        <v>0.57921594381332397</v>
      </c>
      <c r="AS75" s="106">
        <v>0.59920990467071533</v>
      </c>
      <c r="AT75" s="106">
        <v>0.62664252519607544</v>
      </c>
      <c r="AU75" s="106">
        <v>0.62205791473388672</v>
      </c>
      <c r="AV75" s="106">
        <v>0.71492040157318115</v>
      </c>
      <c r="AW75" s="106">
        <v>0.65959566831588745</v>
      </c>
      <c r="AX75" s="106">
        <v>0.6591266393661499</v>
      </c>
      <c r="AY75" s="106">
        <v>0.70469111204147339</v>
      </c>
      <c r="AZ75" s="106">
        <v>0.72605752944946289</v>
      </c>
      <c r="BA75" s="106">
        <v>0.76968264579772949</v>
      </c>
      <c r="BB75" s="106">
        <v>0.76606881618499756</v>
      </c>
      <c r="BC75" s="106">
        <v>0.79746401309967041</v>
      </c>
      <c r="BD75" s="106">
        <v>0.83690035343170166</v>
      </c>
      <c r="BE75" s="106">
        <v>0.82959729433059692</v>
      </c>
      <c r="BF75" s="106">
        <v>0.81280630826950073</v>
      </c>
      <c r="BG75" s="106">
        <v>0.85275179147720337</v>
      </c>
      <c r="BH75" s="106"/>
      <c r="BI75" s="64"/>
      <c r="BJ75" s="77" t="s">
        <v>9</v>
      </c>
      <c r="BK75" s="69">
        <v>0.31463634967803955</v>
      </c>
      <c r="BL75" s="69"/>
      <c r="BM75" s="69">
        <v>0.32997813820838928</v>
      </c>
      <c r="BN75" s="69">
        <v>0.29344749450683594</v>
      </c>
      <c r="BO75" s="69">
        <v>0.3264162540435791</v>
      </c>
      <c r="BP75" s="69">
        <v>0.52931064367294312</v>
      </c>
      <c r="BQ75" s="69">
        <v>0.29303431510925293</v>
      </c>
      <c r="BR75" s="69">
        <v>0.43840759992599487</v>
      </c>
      <c r="BS75" s="69">
        <v>0.45092940330505371</v>
      </c>
      <c r="BT75" s="69">
        <v>0.65194201469421387</v>
      </c>
      <c r="BU75" s="69">
        <v>0.695811927318573</v>
      </c>
      <c r="BV75" s="69">
        <v>0.68986773490905762</v>
      </c>
      <c r="BW75" s="69">
        <v>0.69655114412307739</v>
      </c>
      <c r="BX75" s="69">
        <v>0.70236420631408691</v>
      </c>
      <c r="BY75" s="69">
        <v>0.82713162899017334</v>
      </c>
      <c r="BZ75" s="69">
        <v>0.77398926019668579</v>
      </c>
      <c r="CA75" s="69"/>
      <c r="CB75" s="69"/>
    </row>
    <row r="76" spans="2:80" s="85" customFormat="1" ht="12" customHeight="1" x14ac:dyDescent="0.3">
      <c r="B76" s="77" t="s">
        <v>95</v>
      </c>
      <c r="C76" s="102"/>
      <c r="D76" s="102"/>
      <c r="E76" s="102"/>
      <c r="F76" s="102"/>
      <c r="G76" s="102"/>
      <c r="H76" s="102"/>
      <c r="I76" s="102"/>
      <c r="J76" s="102"/>
      <c r="K76" s="102"/>
      <c r="L76" s="102"/>
      <c r="M76" s="102">
        <v>44</v>
      </c>
      <c r="N76" s="102"/>
      <c r="O76" s="102"/>
      <c r="P76" s="102"/>
      <c r="Q76" s="102"/>
      <c r="R76" s="102"/>
      <c r="S76" s="102"/>
      <c r="T76" s="102"/>
      <c r="U76" s="64"/>
      <c r="V76" s="77" t="s">
        <v>15</v>
      </c>
      <c r="W76" s="69"/>
      <c r="X76" s="69"/>
      <c r="Y76" s="69"/>
      <c r="Z76" s="69"/>
      <c r="AA76" s="69"/>
      <c r="AB76" s="69"/>
      <c r="AC76" s="69"/>
      <c r="AD76" s="69"/>
      <c r="AE76" s="69"/>
      <c r="AF76" s="69"/>
      <c r="AG76" s="69"/>
      <c r="AH76" s="69"/>
      <c r="AI76" s="69"/>
      <c r="AJ76" s="69">
        <v>0.11399999260902405</v>
      </c>
      <c r="AK76" s="69"/>
      <c r="AL76" s="69"/>
      <c r="AM76" s="69"/>
      <c r="AN76" s="69"/>
      <c r="AO76" s="64"/>
      <c r="AP76" s="254" t="s">
        <v>365</v>
      </c>
      <c r="AQ76" s="82"/>
      <c r="AR76" s="82"/>
      <c r="AS76" s="82"/>
      <c r="AT76" s="82"/>
      <c r="AU76" s="82"/>
      <c r="AV76" s="82"/>
      <c r="AW76" s="82"/>
      <c r="AX76" s="82"/>
      <c r="AY76" s="82"/>
      <c r="AZ76" s="82"/>
      <c r="BA76" s="82"/>
      <c r="BB76" s="82"/>
      <c r="BC76" s="82"/>
      <c r="BD76" s="82"/>
      <c r="BE76" s="82"/>
      <c r="BF76" s="82"/>
      <c r="BG76" s="90"/>
      <c r="BH76" s="82"/>
      <c r="BI76" s="64"/>
      <c r="BJ76" s="77" t="s">
        <v>10</v>
      </c>
      <c r="BK76" s="69">
        <v>0.9711538553237915</v>
      </c>
      <c r="BL76" s="69"/>
      <c r="BM76" s="69"/>
      <c r="BN76" s="69">
        <v>0.97883015871047974</v>
      </c>
      <c r="BO76" s="69">
        <v>0.93495935201644897</v>
      </c>
      <c r="BP76" s="69"/>
      <c r="BQ76" s="69">
        <v>0.96842104196548462</v>
      </c>
      <c r="BR76" s="69">
        <v>0.92156863212585449</v>
      </c>
      <c r="BS76" s="69">
        <v>0.95567810535430908</v>
      </c>
      <c r="BT76" s="69"/>
      <c r="BU76" s="69"/>
      <c r="BV76" s="69">
        <v>0.93157351016998291</v>
      </c>
      <c r="BW76" s="69"/>
      <c r="BX76" s="69">
        <v>0.93454140424728394</v>
      </c>
      <c r="BY76" s="69"/>
      <c r="BZ76" s="69"/>
      <c r="CA76" s="69"/>
      <c r="CB76" s="69"/>
    </row>
    <row r="77" spans="2:80" s="85" customFormat="1" ht="12" customHeight="1" x14ac:dyDescent="0.3">
      <c r="B77" s="77" t="s">
        <v>93</v>
      </c>
      <c r="C77" s="102"/>
      <c r="D77" s="102">
        <v>108.69999694824219</v>
      </c>
      <c r="E77" s="102"/>
      <c r="F77" s="102"/>
      <c r="G77" s="102"/>
      <c r="H77" s="102"/>
      <c r="I77" s="102"/>
      <c r="J77" s="102">
        <v>54.900001525878906</v>
      </c>
      <c r="K77" s="102"/>
      <c r="L77" s="102"/>
      <c r="M77" s="102"/>
      <c r="N77" s="102"/>
      <c r="O77" s="102"/>
      <c r="P77" s="102">
        <v>62</v>
      </c>
      <c r="Q77" s="102"/>
      <c r="R77" s="102"/>
      <c r="S77" s="102"/>
      <c r="T77" s="102"/>
      <c r="U77" s="64"/>
      <c r="V77" s="77" t="s">
        <v>14</v>
      </c>
      <c r="W77" s="69"/>
      <c r="X77" s="69">
        <v>0.32499998807907104</v>
      </c>
      <c r="Y77" s="69"/>
      <c r="Z77" s="69"/>
      <c r="AA77" s="69"/>
      <c r="AB77" s="69"/>
      <c r="AC77" s="69">
        <v>0.3320000171661377</v>
      </c>
      <c r="AD77" s="69"/>
      <c r="AE77" s="69"/>
      <c r="AF77" s="69">
        <v>0.30500000715255737</v>
      </c>
      <c r="AG77" s="69">
        <v>0.24799999594688416</v>
      </c>
      <c r="AH77" s="69">
        <v>0.25100001692771912</v>
      </c>
      <c r="AI77" s="69">
        <v>0.20100000500679016</v>
      </c>
      <c r="AJ77" s="69">
        <v>0.18799999356269836</v>
      </c>
      <c r="AK77" s="69"/>
      <c r="AL77" s="69">
        <v>0.15700000524520874</v>
      </c>
      <c r="AM77" s="69"/>
      <c r="AN77" s="69"/>
      <c r="AO77" s="64"/>
      <c r="AP77" s="76" t="s">
        <v>0</v>
      </c>
      <c r="AQ77" s="68">
        <v>0.31848424673080444</v>
      </c>
      <c r="AR77" s="68">
        <v>0.37051257491111755</v>
      </c>
      <c r="AS77" s="68">
        <v>0.35770997405052185</v>
      </c>
      <c r="AT77" s="68">
        <v>0.37070012092590332</v>
      </c>
      <c r="AU77" s="68">
        <v>0.55222326517105103</v>
      </c>
      <c r="AV77" s="68">
        <v>0.59717351198196411</v>
      </c>
      <c r="AW77" s="68">
        <v>0.60781049728393555</v>
      </c>
      <c r="AX77" s="68">
        <v>0.61798834800720215</v>
      </c>
      <c r="AY77" s="68">
        <v>0.61558204889297485</v>
      </c>
      <c r="AZ77" s="68">
        <v>0.71357208490371704</v>
      </c>
      <c r="BA77" s="68">
        <v>0.6968841552734375</v>
      </c>
      <c r="BB77" s="68">
        <v>0.6903146505355835</v>
      </c>
      <c r="BC77" s="68">
        <v>0.74902105331420898</v>
      </c>
      <c r="BD77" s="68">
        <v>0.78058779239654541</v>
      </c>
      <c r="BE77" s="68">
        <v>0.71412849426269531</v>
      </c>
      <c r="BF77" s="68">
        <v>0.73142403364181519</v>
      </c>
      <c r="BG77" s="68">
        <v>0.88376146554946899</v>
      </c>
      <c r="BH77" s="68">
        <v>0.79670339822769165</v>
      </c>
      <c r="BI77" s="64"/>
      <c r="BJ77" s="77" t="s">
        <v>11</v>
      </c>
      <c r="BK77" s="69"/>
      <c r="BL77" s="69">
        <v>0.85461390018463135</v>
      </c>
      <c r="BM77" s="69"/>
      <c r="BN77" s="69">
        <v>0.83596193790435791</v>
      </c>
      <c r="BO77" s="69"/>
      <c r="BP77" s="69">
        <v>0.92808187007904053</v>
      </c>
      <c r="BQ77" s="69">
        <v>0.87703925371170044</v>
      </c>
      <c r="BR77" s="69">
        <v>0.93412035703659058</v>
      </c>
      <c r="BS77" s="69"/>
      <c r="BT77" s="69">
        <v>0.94506585597991943</v>
      </c>
      <c r="BU77" s="69"/>
      <c r="BV77" s="69">
        <v>0.967110276222229</v>
      </c>
      <c r="BW77" s="69"/>
      <c r="BX77" s="69">
        <v>0.98615407943725586</v>
      </c>
      <c r="BY77" s="69"/>
      <c r="BZ77" s="69">
        <v>0.96411347389221191</v>
      </c>
      <c r="CA77" s="69"/>
      <c r="CB77" s="69"/>
    </row>
    <row r="78" spans="2:80" s="85" customFormat="1" ht="12" customHeight="1" x14ac:dyDescent="0.3">
      <c r="B78" s="77" t="s">
        <v>9</v>
      </c>
      <c r="C78" s="102"/>
      <c r="D78" s="102"/>
      <c r="E78" s="102"/>
      <c r="F78" s="102"/>
      <c r="G78" s="102"/>
      <c r="H78" s="102"/>
      <c r="I78" s="102"/>
      <c r="J78" s="102">
        <v>20</v>
      </c>
      <c r="K78" s="102"/>
      <c r="L78" s="102"/>
      <c r="M78" s="102"/>
      <c r="N78" s="102"/>
      <c r="O78" s="102"/>
      <c r="P78" s="102">
        <v>20</v>
      </c>
      <c r="Q78" s="102"/>
      <c r="R78" s="102"/>
      <c r="S78" s="102"/>
      <c r="T78" s="102"/>
      <c r="U78" s="64"/>
      <c r="V78" s="77" t="s">
        <v>96</v>
      </c>
      <c r="W78" s="69"/>
      <c r="X78" s="69">
        <v>0.17000000178813934</v>
      </c>
      <c r="Y78" s="69"/>
      <c r="Z78" s="69"/>
      <c r="AA78" s="69"/>
      <c r="AB78" s="69"/>
      <c r="AC78" s="69"/>
      <c r="AD78" s="69">
        <v>0.11600000411272049</v>
      </c>
      <c r="AE78" s="69"/>
      <c r="AF78" s="69"/>
      <c r="AG78" s="69"/>
      <c r="AH78" s="69">
        <v>9.8999999463558197E-2</v>
      </c>
      <c r="AI78" s="69"/>
      <c r="AJ78" s="69"/>
      <c r="AK78" s="69"/>
      <c r="AL78" s="69"/>
      <c r="AM78" s="69"/>
      <c r="AN78" s="69"/>
      <c r="AO78" s="64"/>
      <c r="AP78" s="77" t="s">
        <v>1</v>
      </c>
      <c r="AQ78" s="69"/>
      <c r="AR78" s="69"/>
      <c r="AS78" s="69"/>
      <c r="AT78" s="69"/>
      <c r="AU78" s="69"/>
      <c r="AV78" s="69"/>
      <c r="AW78" s="69"/>
      <c r="AX78" s="69"/>
      <c r="AY78" s="69"/>
      <c r="AZ78" s="69"/>
      <c r="BA78" s="69"/>
      <c r="BB78" s="69"/>
      <c r="BC78" s="69">
        <v>0.16758435964584351</v>
      </c>
      <c r="BD78" s="69">
        <v>0.24176797270774841</v>
      </c>
      <c r="BE78" s="69">
        <v>0.24940866231918335</v>
      </c>
      <c r="BF78" s="69">
        <v>0.26225969195365906</v>
      </c>
      <c r="BG78" s="69">
        <v>0.25538522005081177</v>
      </c>
      <c r="BH78" s="69"/>
      <c r="BI78" s="64"/>
      <c r="BJ78" s="77" t="s">
        <v>12</v>
      </c>
      <c r="BK78" s="69"/>
      <c r="BL78" s="69"/>
      <c r="BM78" s="69">
        <v>0.57127934694290161</v>
      </c>
      <c r="BN78" s="69"/>
      <c r="BO78" s="69"/>
      <c r="BP78" s="69"/>
      <c r="BQ78" s="69">
        <v>0.57496660947799683</v>
      </c>
      <c r="BR78" s="69"/>
      <c r="BS78" s="69"/>
      <c r="BT78" s="69"/>
      <c r="BU78" s="69">
        <v>0.62014979124069214</v>
      </c>
      <c r="BV78" s="69">
        <v>0.71995103359222412</v>
      </c>
      <c r="BW78" s="69">
        <v>0.77278238534927368</v>
      </c>
      <c r="BX78" s="69">
        <v>0.75296282768249512</v>
      </c>
      <c r="BY78" s="69"/>
      <c r="BZ78" s="69">
        <v>0.73544400930404663</v>
      </c>
      <c r="CA78" s="69"/>
      <c r="CB78" s="69"/>
    </row>
    <row r="79" spans="2:80" s="85" customFormat="1" ht="12" customHeight="1" x14ac:dyDescent="0.3">
      <c r="B79" s="77" t="s">
        <v>12</v>
      </c>
      <c r="C79" s="102"/>
      <c r="D79" s="102"/>
      <c r="E79" s="102">
        <v>19.200000762939453</v>
      </c>
      <c r="F79" s="102"/>
      <c r="G79" s="102"/>
      <c r="H79" s="102"/>
      <c r="I79" s="102"/>
      <c r="J79" s="102"/>
      <c r="K79" s="102"/>
      <c r="L79" s="102"/>
      <c r="M79" s="102"/>
      <c r="N79" s="102"/>
      <c r="O79" s="102"/>
      <c r="P79" s="102"/>
      <c r="Q79" s="102"/>
      <c r="R79" s="102"/>
      <c r="S79" s="102"/>
      <c r="T79" s="102"/>
      <c r="U79" s="64"/>
      <c r="V79" s="77" t="s">
        <v>97</v>
      </c>
      <c r="W79" s="69"/>
      <c r="X79" s="69">
        <v>7.0000000298023224E-2</v>
      </c>
      <c r="Y79" s="69"/>
      <c r="Z79" s="69"/>
      <c r="AA79" s="69"/>
      <c r="AB79" s="69"/>
      <c r="AC79" s="69"/>
      <c r="AD79" s="69"/>
      <c r="AE79" s="69"/>
      <c r="AF79" s="69"/>
      <c r="AG79" s="69"/>
      <c r="AH79" s="69"/>
      <c r="AI79" s="69"/>
      <c r="AJ79" s="69"/>
      <c r="AK79" s="69"/>
      <c r="AL79" s="69"/>
      <c r="AM79" s="69"/>
      <c r="AN79" s="69"/>
      <c r="AO79" s="64"/>
      <c r="AP79" s="77" t="s">
        <v>2</v>
      </c>
      <c r="AQ79" s="69">
        <v>0.39955639839172363</v>
      </c>
      <c r="AR79" s="69"/>
      <c r="AS79" s="69">
        <v>0.44228556752204895</v>
      </c>
      <c r="AT79" s="69">
        <v>0.48347333073616028</v>
      </c>
      <c r="AU79" s="69">
        <v>0.49671539664268494</v>
      </c>
      <c r="AV79" s="69">
        <v>0.50111871957778931</v>
      </c>
      <c r="AW79" s="69">
        <v>0.53130030632019043</v>
      </c>
      <c r="AX79" s="69">
        <v>0.57412093877792358</v>
      </c>
      <c r="AY79" s="69">
        <v>0.60770052671432495</v>
      </c>
      <c r="AZ79" s="69">
        <v>0.63165313005447388</v>
      </c>
      <c r="BA79" s="69">
        <v>0.66251486539840698</v>
      </c>
      <c r="BB79" s="69"/>
      <c r="BC79" s="69">
        <v>0.68887364864349365</v>
      </c>
      <c r="BD79" s="69">
        <v>0.69223809242248535</v>
      </c>
      <c r="BE79" s="69">
        <v>0.7452581524848938</v>
      </c>
      <c r="BF79" s="69">
        <v>0.74209302663803101</v>
      </c>
      <c r="BG79" s="69">
        <v>0.7821500301361084</v>
      </c>
      <c r="BH79" s="69"/>
      <c r="BI79" s="64"/>
      <c r="BJ79" s="77" t="s">
        <v>13</v>
      </c>
      <c r="BK79" s="69">
        <v>0.63922858238220215</v>
      </c>
      <c r="BL79" s="69">
        <v>0.66119921207427979</v>
      </c>
      <c r="BM79" s="69">
        <v>0.642051100730896</v>
      </c>
      <c r="BN79" s="69">
        <v>0.59202706813812256</v>
      </c>
      <c r="BO79" s="69">
        <v>0.69249379634857178</v>
      </c>
      <c r="BP79" s="69">
        <v>0.66066199541091919</v>
      </c>
      <c r="BQ79" s="69">
        <v>0.7162930965423584</v>
      </c>
      <c r="BR79" s="69">
        <v>0.7825312614440918</v>
      </c>
      <c r="BS79" s="69">
        <v>0.75927489995956421</v>
      </c>
      <c r="BT79" s="69">
        <v>0.81382757425308228</v>
      </c>
      <c r="BU79" s="69">
        <v>0.79263615608215332</v>
      </c>
      <c r="BV79" s="69">
        <v>0.77824407815933228</v>
      </c>
      <c r="BW79" s="69">
        <v>0.89113229513168335</v>
      </c>
      <c r="BX79" s="69">
        <v>0.92706358432769775</v>
      </c>
      <c r="BY79" s="69">
        <v>0.9262586236000061</v>
      </c>
      <c r="BZ79" s="69">
        <v>0.9172552227973938</v>
      </c>
      <c r="CA79" s="69">
        <v>0.90179795026779175</v>
      </c>
      <c r="CB79" s="69"/>
    </row>
    <row r="80" spans="2:80" s="85" customFormat="1" ht="12" customHeight="1" x14ac:dyDescent="0.3">
      <c r="B80" s="104" t="s">
        <v>14</v>
      </c>
      <c r="C80" s="105"/>
      <c r="D80" s="105">
        <v>17.600000381469727</v>
      </c>
      <c r="E80" s="105"/>
      <c r="F80" s="105"/>
      <c r="G80" s="105"/>
      <c r="H80" s="105"/>
      <c r="I80" s="105"/>
      <c r="J80" s="105"/>
      <c r="K80" s="105"/>
      <c r="L80" s="105"/>
      <c r="M80" s="105">
        <v>15</v>
      </c>
      <c r="N80" s="105">
        <v>10</v>
      </c>
      <c r="O80" s="105">
        <v>11</v>
      </c>
      <c r="P80" s="105">
        <v>15</v>
      </c>
      <c r="Q80" s="105"/>
      <c r="R80" s="105"/>
      <c r="S80" s="105"/>
      <c r="T80" s="105"/>
      <c r="U80" s="64"/>
      <c r="V80" s="79" t="s">
        <v>17</v>
      </c>
      <c r="W80" s="70">
        <v>0.15899999439716339</v>
      </c>
      <c r="X80" s="70"/>
      <c r="Y80" s="70"/>
      <c r="Z80" s="70">
        <v>0.15800000727176666</v>
      </c>
      <c r="AA80" s="70">
        <v>0.1939999908208847</v>
      </c>
      <c r="AB80" s="70">
        <v>0.16099999845027924</v>
      </c>
      <c r="AC80" s="70"/>
      <c r="AD80" s="70"/>
      <c r="AE80" s="70">
        <v>0.13400000333786011</v>
      </c>
      <c r="AF80" s="70"/>
      <c r="AG80" s="70"/>
      <c r="AH80" s="70"/>
      <c r="AI80" s="70">
        <v>0.13199999928474426</v>
      </c>
      <c r="AJ80" s="70"/>
      <c r="AK80" s="70"/>
      <c r="AL80" s="70"/>
      <c r="AM80" s="70"/>
      <c r="AN80" s="70"/>
      <c r="AO80" s="64"/>
      <c r="AP80" s="77" t="s">
        <v>3</v>
      </c>
      <c r="AQ80" s="69"/>
      <c r="AR80" s="69">
        <v>0.41511794924736023</v>
      </c>
      <c r="AS80" s="69"/>
      <c r="AT80" s="69"/>
      <c r="AU80" s="69">
        <v>0.48801803588867188</v>
      </c>
      <c r="AV80" s="69"/>
      <c r="AW80" s="69"/>
      <c r="AX80" s="69">
        <v>0.63226103782653809</v>
      </c>
      <c r="AY80" s="69"/>
      <c r="AZ80" s="69"/>
      <c r="BA80" s="69">
        <v>0.67778515815734863</v>
      </c>
      <c r="BB80" s="69"/>
      <c r="BC80" s="69">
        <v>0.75085866451263428</v>
      </c>
      <c r="BD80" s="69"/>
      <c r="BE80" s="69">
        <v>0.80767053365707397</v>
      </c>
      <c r="BF80" s="69"/>
      <c r="BG80" s="69">
        <v>0.8366546630859375</v>
      </c>
      <c r="BH80" s="69"/>
      <c r="BI80" s="64"/>
      <c r="BJ80" s="77" t="s">
        <v>14</v>
      </c>
      <c r="BK80" s="69">
        <v>0.81539136171340942</v>
      </c>
      <c r="BL80" s="69">
        <v>0.7042883038520813</v>
      </c>
      <c r="BM80" s="69">
        <v>0.74196171760559082</v>
      </c>
      <c r="BN80" s="69">
        <v>0.78698372840881348</v>
      </c>
      <c r="BO80" s="69">
        <v>0.77440106868743896</v>
      </c>
      <c r="BP80" s="69">
        <v>0.80357277393341064</v>
      </c>
      <c r="BQ80" s="69">
        <v>0.82465380430221558</v>
      </c>
      <c r="BR80" s="69">
        <v>0.81157219409942627</v>
      </c>
      <c r="BS80" s="69">
        <v>0.88557714223861694</v>
      </c>
      <c r="BT80" s="69">
        <v>0.87017554044723511</v>
      </c>
      <c r="BU80" s="69">
        <v>0.87092459201812744</v>
      </c>
      <c r="BV80" s="69">
        <v>0.92014771699905396</v>
      </c>
      <c r="BW80" s="69">
        <v>0.91392254829406738</v>
      </c>
      <c r="BX80" s="69">
        <v>0.91435372829437256</v>
      </c>
      <c r="BY80" s="69">
        <v>0.91886115074157715</v>
      </c>
      <c r="BZ80" s="69">
        <v>0.93290120363235474</v>
      </c>
      <c r="CA80" s="69">
        <v>0.92681193351745605</v>
      </c>
      <c r="CB80" s="69">
        <v>0.95211023092269897</v>
      </c>
    </row>
    <row r="81" spans="2:80" s="85" customFormat="1" ht="12" customHeight="1" x14ac:dyDescent="0.3">
      <c r="B81" s="45" t="s">
        <v>115</v>
      </c>
      <c r="C81" s="82"/>
      <c r="D81" s="82"/>
      <c r="E81" s="82"/>
      <c r="F81" s="82"/>
      <c r="G81" s="82"/>
      <c r="H81" s="82"/>
      <c r="I81" s="82"/>
      <c r="J81" s="82"/>
      <c r="K81" s="82"/>
      <c r="L81" s="82"/>
      <c r="M81" s="82"/>
      <c r="N81" s="82"/>
      <c r="O81" s="82"/>
      <c r="P81" s="82"/>
      <c r="Q81" s="82"/>
      <c r="R81" s="82"/>
      <c r="S81" s="90"/>
      <c r="T81" s="82"/>
      <c r="U81" s="64"/>
      <c r="V81" s="197" t="s">
        <v>362</v>
      </c>
      <c r="W81" s="266"/>
      <c r="X81" s="267"/>
      <c r="Y81" s="267"/>
      <c r="Z81" s="267"/>
      <c r="AA81" s="267"/>
      <c r="AB81" s="267"/>
      <c r="AC81" s="267"/>
      <c r="AD81" s="267"/>
      <c r="AE81" s="267"/>
      <c r="AF81" s="267"/>
      <c r="AG81" s="267"/>
      <c r="AH81" s="267"/>
      <c r="AI81" s="267"/>
      <c r="AJ81" s="267"/>
      <c r="AK81" s="267"/>
      <c r="AL81" s="267"/>
      <c r="AM81" s="267"/>
      <c r="AN81" s="267"/>
      <c r="AO81" s="64"/>
      <c r="AP81" s="77" t="s">
        <v>4</v>
      </c>
      <c r="AQ81" s="69"/>
      <c r="AR81" s="69"/>
      <c r="AS81" s="69"/>
      <c r="AT81" s="69"/>
      <c r="AU81" s="69"/>
      <c r="AV81" s="69"/>
      <c r="AW81" s="69"/>
      <c r="AX81" s="69">
        <v>0.4628700315952301</v>
      </c>
      <c r="AY81" s="69">
        <v>0.49669015407562256</v>
      </c>
      <c r="AZ81" s="69">
        <v>0.47372624278068542</v>
      </c>
      <c r="BA81" s="69">
        <v>0.40654608607292175</v>
      </c>
      <c r="BB81" s="69">
        <v>0.44840630888938904</v>
      </c>
      <c r="BC81" s="69">
        <v>0.45650607347488403</v>
      </c>
      <c r="BD81" s="69">
        <v>0.4431929886341095</v>
      </c>
      <c r="BE81" s="69">
        <v>0.5203891396522522</v>
      </c>
      <c r="BF81" s="69">
        <v>0.55151420831680298</v>
      </c>
      <c r="BG81" s="69">
        <v>0.52009749412536621</v>
      </c>
      <c r="BH81" s="69"/>
      <c r="BI81" s="64"/>
      <c r="BJ81" s="77" t="s">
        <v>15</v>
      </c>
      <c r="BK81" s="69">
        <v>0.41807776689529419</v>
      </c>
      <c r="BL81" s="69"/>
      <c r="BM81" s="69">
        <v>0.50251299142837524</v>
      </c>
      <c r="BN81" s="69">
        <v>0.4143749475479126</v>
      </c>
      <c r="BO81" s="69">
        <v>0.13519863784313202</v>
      </c>
      <c r="BP81" s="69">
        <v>0.53699260950088501</v>
      </c>
      <c r="BQ81" s="69">
        <v>0.5560840368270874</v>
      </c>
      <c r="BR81" s="69">
        <v>0.38670700788497925</v>
      </c>
      <c r="BS81" s="69">
        <v>0.52250438928604126</v>
      </c>
      <c r="BT81" s="69">
        <v>0.61733543872833252</v>
      </c>
      <c r="BU81" s="69">
        <v>0.58131664991378784</v>
      </c>
      <c r="BV81" s="69">
        <v>0.6762998104095459</v>
      </c>
      <c r="BW81" s="69">
        <v>0.64966684579849243</v>
      </c>
      <c r="BX81" s="69">
        <v>0.66400301456451416</v>
      </c>
      <c r="BY81" s="69">
        <v>0.72493958473205566</v>
      </c>
      <c r="BZ81" s="69">
        <v>0.67179113626480103</v>
      </c>
      <c r="CA81" s="69">
        <v>0.76089930534362793</v>
      </c>
      <c r="CB81" s="69"/>
    </row>
    <row r="82" spans="2:80" s="85" customFormat="1" ht="12" customHeight="1" x14ac:dyDescent="0.3">
      <c r="B82" s="80"/>
      <c r="C82" s="82"/>
      <c r="D82" s="82"/>
      <c r="E82" s="82"/>
      <c r="F82" s="82"/>
      <c r="G82" s="82"/>
      <c r="H82" s="82"/>
      <c r="I82" s="82"/>
      <c r="J82" s="82"/>
      <c r="K82" s="82"/>
      <c r="L82" s="82"/>
      <c r="M82" s="82"/>
      <c r="N82" s="82"/>
      <c r="O82" s="82"/>
      <c r="P82" s="82"/>
      <c r="Q82" s="82"/>
      <c r="R82" s="82"/>
      <c r="S82" s="82"/>
      <c r="T82" s="83"/>
      <c r="U82" s="77"/>
      <c r="V82" s="13" t="s">
        <v>92</v>
      </c>
      <c r="W82" s="68"/>
      <c r="X82" s="68"/>
      <c r="Y82" s="68"/>
      <c r="Z82" s="68"/>
      <c r="AA82" s="68"/>
      <c r="AB82" s="68"/>
      <c r="AC82" s="68"/>
      <c r="AD82" s="68"/>
      <c r="AE82" s="68"/>
      <c r="AF82" s="68"/>
      <c r="AG82" s="68"/>
      <c r="AH82" s="68"/>
      <c r="AI82" s="68"/>
      <c r="AJ82" s="68">
        <v>7.5000002980232239E-2</v>
      </c>
      <c r="AK82" s="68"/>
      <c r="AL82" s="68"/>
      <c r="AM82" s="68"/>
      <c r="AN82" s="68"/>
      <c r="AO82" s="77"/>
      <c r="AP82" s="77" t="s">
        <v>5</v>
      </c>
      <c r="AQ82" s="69"/>
      <c r="AR82" s="69"/>
      <c r="AS82" s="69"/>
      <c r="AT82" s="69"/>
      <c r="AU82" s="69"/>
      <c r="AV82" s="69"/>
      <c r="AW82" s="69"/>
      <c r="AX82" s="69">
        <v>0.17469912767410278</v>
      </c>
      <c r="AY82" s="69">
        <v>0.25633552670478821</v>
      </c>
      <c r="AZ82" s="69">
        <v>0.30566573143005371</v>
      </c>
      <c r="BA82" s="69">
        <v>0.32735806703567505</v>
      </c>
      <c r="BB82" s="69">
        <v>0.28151771426200867</v>
      </c>
      <c r="BC82" s="69">
        <v>0.2758927047252655</v>
      </c>
      <c r="BD82" s="69">
        <v>0.26236987113952637</v>
      </c>
      <c r="BE82" s="69">
        <v>0.37514111399650574</v>
      </c>
      <c r="BF82" s="69">
        <v>0.3570113480091095</v>
      </c>
      <c r="BG82" s="69">
        <v>0.26752439141273499</v>
      </c>
      <c r="BH82" s="69">
        <v>0.34486189484596252</v>
      </c>
      <c r="BI82" s="77"/>
      <c r="BJ82" s="77" t="s">
        <v>16</v>
      </c>
      <c r="BK82" s="69">
        <v>0.42223149538040161</v>
      </c>
      <c r="BL82" s="69">
        <v>0.47731781005859375</v>
      </c>
      <c r="BM82" s="69">
        <v>0.41046273708343506</v>
      </c>
      <c r="BN82" s="69">
        <v>0.46702423691749573</v>
      </c>
      <c r="BO82" s="69">
        <v>0.51470202207565308</v>
      </c>
      <c r="BP82" s="69">
        <v>0.52807396650314331</v>
      </c>
      <c r="BQ82" s="69">
        <v>0.52330702543258667</v>
      </c>
      <c r="BR82" s="69">
        <v>0.54723638296127319</v>
      </c>
      <c r="BS82" s="69">
        <v>0.5571172833442688</v>
      </c>
      <c r="BT82" s="69">
        <v>0.58252114057540894</v>
      </c>
      <c r="BU82" s="69">
        <v>0.56667244434356689</v>
      </c>
      <c r="BV82" s="69">
        <v>0.64381295442581177</v>
      </c>
      <c r="BW82" s="69">
        <v>0.65934926271438599</v>
      </c>
      <c r="BX82" s="69">
        <v>0.69687604904174805</v>
      </c>
      <c r="BY82" s="69">
        <v>0.72768104076385498</v>
      </c>
      <c r="BZ82" s="69">
        <v>0.72915631532669067</v>
      </c>
      <c r="CA82" s="69">
        <v>0.72660499811172485</v>
      </c>
      <c r="CB82" s="69"/>
    </row>
    <row r="83" spans="2:80" s="85" customFormat="1" ht="12" customHeight="1" x14ac:dyDescent="0.3">
      <c r="B83" s="80"/>
      <c r="C83" s="82"/>
      <c r="D83" s="82"/>
      <c r="E83" s="82"/>
      <c r="F83" s="82"/>
      <c r="G83" s="82"/>
      <c r="H83" s="82"/>
      <c r="I83" s="82"/>
      <c r="J83" s="82"/>
      <c r="K83" s="82"/>
      <c r="L83" s="82"/>
      <c r="M83" s="82"/>
      <c r="N83" s="82"/>
      <c r="O83" s="82"/>
      <c r="P83" s="82"/>
      <c r="Q83" s="82"/>
      <c r="R83" s="82"/>
      <c r="S83" s="82"/>
      <c r="T83" s="83"/>
      <c r="U83" s="94"/>
      <c r="V83" s="13" t="s">
        <v>91</v>
      </c>
      <c r="W83" s="69"/>
      <c r="X83" s="69"/>
      <c r="Y83" s="69"/>
      <c r="Z83" s="69"/>
      <c r="AA83" s="69"/>
      <c r="AB83" s="69"/>
      <c r="AC83" s="69"/>
      <c r="AD83" s="69"/>
      <c r="AE83" s="69"/>
      <c r="AF83" s="69"/>
      <c r="AG83" s="69"/>
      <c r="AH83" s="69"/>
      <c r="AI83" s="69">
        <v>0.32900002598762512</v>
      </c>
      <c r="AJ83" s="69"/>
      <c r="AK83" s="69"/>
      <c r="AL83" s="69"/>
      <c r="AM83" s="69"/>
      <c r="AN83" s="69"/>
      <c r="AO83" s="94"/>
      <c r="AP83" s="77" t="s">
        <v>6</v>
      </c>
      <c r="AQ83" s="69"/>
      <c r="AR83" s="69">
        <v>0.39433851838111877</v>
      </c>
      <c r="AS83" s="69">
        <v>0.49444752931594849</v>
      </c>
      <c r="AT83" s="69">
        <v>0.61767691373825073</v>
      </c>
      <c r="AU83" s="69">
        <v>0.5728181004524231</v>
      </c>
      <c r="AV83" s="69">
        <v>0.55482786893844604</v>
      </c>
      <c r="AW83" s="69">
        <v>0.55041098594665527</v>
      </c>
      <c r="AX83" s="69">
        <v>0.52813929319381714</v>
      </c>
      <c r="AY83" s="69">
        <v>0.4954645037651062</v>
      </c>
      <c r="AZ83" s="69">
        <v>0.53534191846847534</v>
      </c>
      <c r="BA83" s="69">
        <v>0.56409519910812378</v>
      </c>
      <c r="BB83" s="69">
        <v>0.4440234899520874</v>
      </c>
      <c r="BC83" s="69">
        <v>0.49166575074195862</v>
      </c>
      <c r="BD83" s="69">
        <v>0.51760721206665039</v>
      </c>
      <c r="BE83" s="69">
        <v>0.4913235604763031</v>
      </c>
      <c r="BF83" s="69">
        <v>0.55565166473388672</v>
      </c>
      <c r="BG83" s="69">
        <v>0.45555704832077026</v>
      </c>
      <c r="BH83" s="69">
        <v>0.47116455435752869</v>
      </c>
      <c r="BI83" s="94"/>
      <c r="BJ83" s="77" t="s">
        <v>17</v>
      </c>
      <c r="BK83" s="69">
        <v>0.88931161165237427</v>
      </c>
      <c r="BL83" s="69">
        <v>0.88652771711349487</v>
      </c>
      <c r="BM83" s="69">
        <v>0.91844785213470459</v>
      </c>
      <c r="BN83" s="69">
        <v>0.90795600414276123</v>
      </c>
      <c r="BO83" s="69">
        <v>0.93983978033065796</v>
      </c>
      <c r="BP83" s="69">
        <v>0.95849108695983887</v>
      </c>
      <c r="BQ83" s="69">
        <v>0.95745658874511719</v>
      </c>
      <c r="BR83" s="69">
        <v>0.96415883302688599</v>
      </c>
      <c r="BS83" s="69">
        <v>0.95131540298461914</v>
      </c>
      <c r="BT83" s="69">
        <v>0.97306197881698608</v>
      </c>
      <c r="BU83" s="69">
        <v>0.95715254545211792</v>
      </c>
      <c r="BV83" s="69">
        <v>0.9633222222328186</v>
      </c>
      <c r="BW83" s="69">
        <v>0.95522826910018921</v>
      </c>
      <c r="BX83" s="69">
        <v>0.9888603687286377</v>
      </c>
      <c r="BY83" s="69">
        <v>0.98401623964309692</v>
      </c>
      <c r="BZ83" s="69">
        <v>0.98494523763656616</v>
      </c>
      <c r="CA83" s="69">
        <v>0.9813806414604187</v>
      </c>
      <c r="CB83" s="69">
        <v>0.98310774564743042</v>
      </c>
    </row>
    <row r="84" spans="2:80" s="85" customFormat="1" ht="12" customHeight="1" x14ac:dyDescent="0.3">
      <c r="B84" s="80"/>
      <c r="C84" s="82"/>
      <c r="D84" s="82"/>
      <c r="E84" s="82"/>
      <c r="F84" s="82"/>
      <c r="G84" s="82"/>
      <c r="H84" s="82"/>
      <c r="I84" s="82"/>
      <c r="J84" s="82"/>
      <c r="K84" s="82"/>
      <c r="L84" s="82"/>
      <c r="M84" s="82"/>
      <c r="N84" s="82"/>
      <c r="O84" s="82"/>
      <c r="P84" s="82"/>
      <c r="Q84" s="82"/>
      <c r="R84" s="82"/>
      <c r="S84" s="82"/>
      <c r="T84" s="83"/>
      <c r="U84" s="64"/>
      <c r="V84" s="13" t="s">
        <v>1</v>
      </c>
      <c r="W84" s="69"/>
      <c r="X84" s="69"/>
      <c r="Y84" s="69"/>
      <c r="Z84" s="69"/>
      <c r="AA84" s="69">
        <v>0.48700001835823059</v>
      </c>
      <c r="AB84" s="69"/>
      <c r="AC84" s="69"/>
      <c r="AD84" s="69"/>
      <c r="AE84" s="69"/>
      <c r="AF84" s="69">
        <v>0.45900002121925354</v>
      </c>
      <c r="AG84" s="69"/>
      <c r="AH84" s="69"/>
      <c r="AI84" s="69"/>
      <c r="AJ84" s="69"/>
      <c r="AK84" s="69"/>
      <c r="AL84" s="69"/>
      <c r="AM84" s="69"/>
      <c r="AN84" s="69"/>
      <c r="AO84" s="64"/>
      <c r="AP84" s="77" t="s">
        <v>9</v>
      </c>
      <c r="AQ84" s="69"/>
      <c r="AR84" s="69"/>
      <c r="AS84" s="69"/>
      <c r="AT84" s="69">
        <v>8.5302963852882385E-2</v>
      </c>
      <c r="AU84" s="69">
        <v>0.1016831174492836</v>
      </c>
      <c r="AV84" s="69">
        <v>0.18883691728115082</v>
      </c>
      <c r="AW84" s="69">
        <v>5.6476496160030365E-2</v>
      </c>
      <c r="AX84" s="69"/>
      <c r="AY84" s="69">
        <v>0.13017626106739044</v>
      </c>
      <c r="AZ84" s="69">
        <v>0.23362192511558533</v>
      </c>
      <c r="BA84" s="69">
        <v>0.25811278820037842</v>
      </c>
      <c r="BB84" s="69">
        <v>0.28705495595932007</v>
      </c>
      <c r="BC84" s="69">
        <v>0.15756441652774811</v>
      </c>
      <c r="BD84" s="69">
        <v>0.20032113790512085</v>
      </c>
      <c r="BE84" s="69">
        <v>0.33482837677001953</v>
      </c>
      <c r="BF84" s="69">
        <v>0.3110429048538208</v>
      </c>
      <c r="BG84" s="69"/>
      <c r="BH84" s="69"/>
      <c r="BI84" s="64"/>
      <c r="BJ84" s="104" t="s">
        <v>18</v>
      </c>
      <c r="BK84" s="106">
        <v>0.83067476749420166</v>
      </c>
      <c r="BL84" s="106">
        <v>0.80679631233215332</v>
      </c>
      <c r="BM84" s="106">
        <v>0.8481372594833374</v>
      </c>
      <c r="BN84" s="106">
        <v>0.8427162766456604</v>
      </c>
      <c r="BO84" s="106">
        <v>0.84200650453567505</v>
      </c>
      <c r="BP84" s="106">
        <v>0.90238219499588013</v>
      </c>
      <c r="BQ84" s="106">
        <v>0.85475385189056396</v>
      </c>
      <c r="BR84" s="106">
        <v>0.8856194019317627</v>
      </c>
      <c r="BS84" s="106">
        <v>0.90818095207214355</v>
      </c>
      <c r="BT84" s="106">
        <v>0.92371094226837158</v>
      </c>
      <c r="BU84" s="106">
        <v>0.91228640079498291</v>
      </c>
      <c r="BV84" s="106">
        <v>0.9134528636932373</v>
      </c>
      <c r="BW84" s="106">
        <v>0.93393564224243164</v>
      </c>
      <c r="BX84" s="106">
        <v>0.94811552762985229</v>
      </c>
      <c r="BY84" s="106">
        <v>0.94139647483825684</v>
      </c>
      <c r="BZ84" s="106">
        <v>0.92203432321548462</v>
      </c>
      <c r="CA84" s="106">
        <v>0.9468500018119812</v>
      </c>
      <c r="CB84" s="106"/>
    </row>
    <row r="85" spans="2:80" s="85" customFormat="1" ht="12" customHeight="1" x14ac:dyDescent="0.3">
      <c r="B85" s="80"/>
      <c r="C85" s="82"/>
      <c r="D85" s="82"/>
      <c r="E85" s="82"/>
      <c r="F85" s="82"/>
      <c r="G85" s="82"/>
      <c r="H85" s="82"/>
      <c r="I85" s="82"/>
      <c r="J85" s="82"/>
      <c r="K85" s="82"/>
      <c r="L85" s="82"/>
      <c r="M85" s="82"/>
      <c r="N85" s="82"/>
      <c r="O85" s="82"/>
      <c r="P85" s="82"/>
      <c r="Q85" s="82"/>
      <c r="R85" s="82"/>
      <c r="S85" s="82"/>
      <c r="T85" s="83"/>
      <c r="U85" s="64"/>
      <c r="V85" s="13" t="s">
        <v>4</v>
      </c>
      <c r="W85" s="69"/>
      <c r="X85" s="69">
        <v>0.26499998569488525</v>
      </c>
      <c r="Y85" s="69"/>
      <c r="Z85" s="69"/>
      <c r="AA85" s="69"/>
      <c r="AB85" s="69"/>
      <c r="AC85" s="69">
        <v>0.25200000405311584</v>
      </c>
      <c r="AD85" s="69"/>
      <c r="AE85" s="69"/>
      <c r="AF85" s="69"/>
      <c r="AG85" s="69"/>
      <c r="AH85" s="69">
        <v>0.1939999908208847</v>
      </c>
      <c r="AI85" s="69"/>
      <c r="AJ85" s="69"/>
      <c r="AK85" s="69"/>
      <c r="AL85" s="69"/>
      <c r="AM85" s="69"/>
      <c r="AN85" s="69"/>
      <c r="AO85" s="64"/>
      <c r="AP85" s="77" t="s">
        <v>10</v>
      </c>
      <c r="AQ85" s="69">
        <v>0.96249997615814209</v>
      </c>
      <c r="AR85" s="69">
        <v>0.96491223573684692</v>
      </c>
      <c r="AS85" s="69"/>
      <c r="AT85" s="69">
        <v>0.95372223854064941</v>
      </c>
      <c r="AU85" s="69">
        <v>0.9841269850730896</v>
      </c>
      <c r="AV85" s="69"/>
      <c r="AW85" s="69">
        <v>0.92783510684967041</v>
      </c>
      <c r="AX85" s="69">
        <v>0.9404761791229248</v>
      </c>
      <c r="AY85" s="69">
        <v>0.97519302368164063</v>
      </c>
      <c r="AZ85" s="69"/>
      <c r="BA85" s="69"/>
      <c r="BB85" s="69">
        <v>0.92673742771148682</v>
      </c>
      <c r="BC85" s="69"/>
      <c r="BD85" s="69">
        <v>0.94878804683685303</v>
      </c>
      <c r="BE85" s="69"/>
      <c r="BF85" s="69"/>
      <c r="BG85" s="69"/>
      <c r="BH85" s="69"/>
      <c r="BI85" s="64"/>
      <c r="BJ85" s="254" t="s">
        <v>365</v>
      </c>
      <c r="BK85" s="82"/>
      <c r="BL85" s="82"/>
      <c r="BM85" s="82"/>
      <c r="BN85" s="82"/>
      <c r="BO85" s="82"/>
      <c r="BP85" s="82"/>
      <c r="BQ85" s="82"/>
      <c r="BR85" s="82"/>
      <c r="BS85" s="82"/>
      <c r="BT85" s="82"/>
      <c r="BU85" s="82"/>
      <c r="BV85" s="82"/>
      <c r="BW85" s="82"/>
      <c r="BX85" s="82"/>
      <c r="BY85" s="82"/>
      <c r="BZ85" s="82"/>
      <c r="CA85" s="90"/>
      <c r="CB85" s="82"/>
    </row>
    <row r="86" spans="2:80" s="85" customFormat="1" ht="12" customHeight="1" x14ac:dyDescent="0.3">
      <c r="B86" s="80"/>
      <c r="C86" s="82"/>
      <c r="D86" s="82"/>
      <c r="E86" s="82"/>
      <c r="F86" s="82"/>
      <c r="G86" s="82"/>
      <c r="H86" s="82"/>
      <c r="I86" s="82"/>
      <c r="J86" s="82"/>
      <c r="K86" s="82"/>
      <c r="L86" s="82"/>
      <c r="M86" s="82"/>
      <c r="N86" s="82"/>
      <c r="O86" s="82"/>
      <c r="P86" s="82"/>
      <c r="Q86" s="82"/>
      <c r="R86" s="82"/>
      <c r="S86" s="82"/>
      <c r="T86" s="83"/>
      <c r="U86" s="87"/>
      <c r="V86" s="13" t="s">
        <v>6</v>
      </c>
      <c r="W86" s="69"/>
      <c r="X86" s="69"/>
      <c r="Y86" s="69"/>
      <c r="Z86" s="69">
        <v>0.19099999964237213</v>
      </c>
      <c r="AA86" s="69"/>
      <c r="AB86" s="69"/>
      <c r="AC86" s="69"/>
      <c r="AD86" s="69"/>
      <c r="AE86" s="69">
        <v>0.15800000727176666</v>
      </c>
      <c r="AF86" s="69"/>
      <c r="AG86" s="69"/>
      <c r="AH86" s="69"/>
      <c r="AI86" s="69"/>
      <c r="AJ86" s="69"/>
      <c r="AK86" s="69">
        <v>0.11300000548362732</v>
      </c>
      <c r="AL86" s="69"/>
      <c r="AM86" s="69"/>
      <c r="AN86" s="69"/>
      <c r="AO86" s="87"/>
      <c r="AP86" s="77" t="s">
        <v>11</v>
      </c>
      <c r="AQ86" s="69"/>
      <c r="AR86" s="69"/>
      <c r="AS86" s="69"/>
      <c r="AT86" s="69"/>
      <c r="AU86" s="69"/>
      <c r="AV86" s="69"/>
      <c r="AW86" s="69"/>
      <c r="AX86" s="69"/>
      <c r="AY86" s="69"/>
      <c r="AZ86" s="69">
        <v>0.84310364723205566</v>
      </c>
      <c r="BA86" s="69"/>
      <c r="BB86" s="69">
        <v>0.83302056789398193</v>
      </c>
      <c r="BC86" s="69"/>
      <c r="BD86" s="69">
        <v>0.88156205415725708</v>
      </c>
      <c r="BE86" s="69"/>
      <c r="BF86" s="69">
        <v>0.83570361137390137</v>
      </c>
      <c r="BG86" s="69"/>
      <c r="BH86" s="69"/>
      <c r="BI86" s="87"/>
      <c r="BJ86" s="76" t="s">
        <v>0</v>
      </c>
      <c r="BK86" s="68">
        <v>0.7427220344543457</v>
      </c>
      <c r="BL86" s="68">
        <v>0.73764640092849731</v>
      </c>
      <c r="BM86" s="68">
        <v>0.75164967775344849</v>
      </c>
      <c r="BN86" s="68">
        <v>0.82091772556304932</v>
      </c>
      <c r="BO86" s="68">
        <v>0.85402089357376099</v>
      </c>
      <c r="BP86" s="68">
        <v>0.88705849647521973</v>
      </c>
      <c r="BQ86" s="68">
        <v>0.91163313388824463</v>
      </c>
      <c r="BR86" s="68">
        <v>0.9088861346244812</v>
      </c>
      <c r="BS86" s="68">
        <v>0.91333448886871338</v>
      </c>
      <c r="BT86" s="68">
        <v>0.92051607370376587</v>
      </c>
      <c r="BU86" s="68">
        <v>0.95415008068084717</v>
      </c>
      <c r="BV86" s="68">
        <v>0.9548715353012085</v>
      </c>
      <c r="BW86" s="68">
        <v>0.95014500617980957</v>
      </c>
      <c r="BX86" s="68">
        <v>0.95574599504470825</v>
      </c>
      <c r="BY86" s="68">
        <v>0.92544358968734741</v>
      </c>
      <c r="BZ86" s="68">
        <v>0.95975637435913086</v>
      </c>
      <c r="CA86" s="68">
        <v>0.94045174121856689</v>
      </c>
      <c r="CB86" s="68">
        <v>0.96571618318557739</v>
      </c>
    </row>
    <row r="87" spans="2:80" s="85" customFormat="1" ht="12" customHeight="1" x14ac:dyDescent="0.3">
      <c r="B87" s="80"/>
      <c r="C87" s="82"/>
      <c r="D87" s="82"/>
      <c r="E87" s="82"/>
      <c r="F87" s="82"/>
      <c r="G87" s="82"/>
      <c r="H87" s="82"/>
      <c r="I87" s="82"/>
      <c r="J87" s="82"/>
      <c r="K87" s="82"/>
      <c r="L87" s="82"/>
      <c r="M87" s="82"/>
      <c r="N87" s="82"/>
      <c r="O87" s="82"/>
      <c r="P87" s="82"/>
      <c r="Q87" s="82"/>
      <c r="R87" s="82"/>
      <c r="S87" s="82"/>
      <c r="T87" s="83"/>
      <c r="U87" s="64"/>
      <c r="V87" s="13" t="s">
        <v>8</v>
      </c>
      <c r="W87" s="69">
        <v>0.7149999737739563</v>
      </c>
      <c r="X87" s="69"/>
      <c r="Y87" s="69"/>
      <c r="Z87" s="69"/>
      <c r="AA87" s="69"/>
      <c r="AB87" s="69"/>
      <c r="AC87" s="69"/>
      <c r="AD87" s="69"/>
      <c r="AE87" s="69"/>
      <c r="AF87" s="69"/>
      <c r="AG87" s="69"/>
      <c r="AH87" s="69"/>
      <c r="AI87" s="69"/>
      <c r="AJ87" s="69"/>
      <c r="AK87" s="69"/>
      <c r="AL87" s="69"/>
      <c r="AM87" s="69"/>
      <c r="AN87" s="69"/>
      <c r="AO87" s="64"/>
      <c r="AP87" s="77" t="s">
        <v>12</v>
      </c>
      <c r="AQ87" s="69"/>
      <c r="AR87" s="69"/>
      <c r="AS87" s="69">
        <v>0.34549799561500549</v>
      </c>
      <c r="AT87" s="69"/>
      <c r="AU87" s="69"/>
      <c r="AV87" s="69"/>
      <c r="AW87" s="69">
        <v>0.36007082462310791</v>
      </c>
      <c r="AX87" s="69"/>
      <c r="AY87" s="69"/>
      <c r="AZ87" s="69"/>
      <c r="BA87" s="69">
        <v>0.41508907079696655</v>
      </c>
      <c r="BB87" s="69"/>
      <c r="BC87" s="69"/>
      <c r="BD87" s="69"/>
      <c r="BE87" s="69"/>
      <c r="BF87" s="69">
        <v>0.44825258851051331</v>
      </c>
      <c r="BG87" s="69"/>
      <c r="BH87" s="69"/>
      <c r="BI87" s="64"/>
      <c r="BJ87" s="77" t="s">
        <v>91</v>
      </c>
      <c r="BK87" s="69">
        <v>0.70340752601623535</v>
      </c>
      <c r="BL87" s="69"/>
      <c r="BM87" s="69">
        <v>0.82380813360214233</v>
      </c>
      <c r="BN87" s="69">
        <v>0.67583215236663818</v>
      </c>
      <c r="BO87" s="69">
        <v>0.60036110877990723</v>
      </c>
      <c r="BP87" s="69">
        <v>0.98087954521179199</v>
      </c>
      <c r="BQ87" s="69">
        <v>0.7383037805557251</v>
      </c>
      <c r="BR87" s="69"/>
      <c r="BS87" s="69">
        <v>0.98119616508483887</v>
      </c>
      <c r="BT87" s="69"/>
      <c r="BU87" s="69"/>
      <c r="BV87" s="69"/>
      <c r="BW87" s="69"/>
      <c r="BX87" s="69"/>
      <c r="BY87" s="69"/>
      <c r="BZ87" s="69"/>
      <c r="CA87" s="69"/>
      <c r="CB87" s="69"/>
    </row>
    <row r="88" spans="2:80" s="85" customFormat="1" ht="12" customHeight="1" x14ac:dyDescent="0.3">
      <c r="B88" s="80"/>
      <c r="C88" s="82"/>
      <c r="D88" s="82"/>
      <c r="E88" s="82"/>
      <c r="F88" s="82"/>
      <c r="G88" s="82"/>
      <c r="H88" s="82"/>
      <c r="I88" s="82"/>
      <c r="J88" s="82"/>
      <c r="K88" s="82"/>
      <c r="L88" s="82"/>
      <c r="M88" s="82"/>
      <c r="N88" s="82"/>
      <c r="O88" s="82"/>
      <c r="P88" s="82"/>
      <c r="Q88" s="82"/>
      <c r="R88" s="82"/>
      <c r="S88" s="82"/>
      <c r="T88" s="83"/>
      <c r="U88" s="64"/>
      <c r="V88" s="13" t="s">
        <v>95</v>
      </c>
      <c r="W88" s="69"/>
      <c r="X88" s="69"/>
      <c r="Y88" s="69"/>
      <c r="Z88" s="69"/>
      <c r="AA88" s="69"/>
      <c r="AB88" s="69"/>
      <c r="AC88" s="69"/>
      <c r="AD88" s="69"/>
      <c r="AE88" s="69"/>
      <c r="AF88" s="69"/>
      <c r="AG88" s="69">
        <v>0.29600000381469727</v>
      </c>
      <c r="AH88" s="69"/>
      <c r="AI88" s="69"/>
      <c r="AJ88" s="69"/>
      <c r="AK88" s="69"/>
      <c r="AL88" s="69">
        <v>0.20999999344348907</v>
      </c>
      <c r="AM88" s="69"/>
      <c r="AN88" s="69"/>
      <c r="AO88" s="64"/>
      <c r="AP88" s="77" t="s">
        <v>13</v>
      </c>
      <c r="AQ88" s="69"/>
      <c r="AR88" s="69">
        <v>0.66279065608978271</v>
      </c>
      <c r="AS88" s="69"/>
      <c r="AT88" s="69"/>
      <c r="AU88" s="69"/>
      <c r="AV88" s="69"/>
      <c r="AW88" s="69"/>
      <c r="AX88" s="69"/>
      <c r="AY88" s="69"/>
      <c r="AZ88" s="69"/>
      <c r="BA88" s="69"/>
      <c r="BB88" s="69">
        <v>0.34694743156433105</v>
      </c>
      <c r="BC88" s="69">
        <v>0.51885628700256348</v>
      </c>
      <c r="BD88" s="69">
        <v>0.64810532331466675</v>
      </c>
      <c r="BE88" s="69">
        <v>0.67725098133087158</v>
      </c>
      <c r="BF88" s="69">
        <v>0.61649131774902344</v>
      </c>
      <c r="BG88" s="69">
        <v>0.60290616750717163</v>
      </c>
      <c r="BH88" s="69"/>
      <c r="BI88" s="64"/>
      <c r="BJ88" s="77" t="s">
        <v>1</v>
      </c>
      <c r="BK88" s="69">
        <v>0.45599165558815002</v>
      </c>
      <c r="BL88" s="69">
        <v>0.50930929183959961</v>
      </c>
      <c r="BM88" s="69">
        <v>0.55517816543579102</v>
      </c>
      <c r="BN88" s="69">
        <v>0.5314784049987793</v>
      </c>
      <c r="BO88" s="69">
        <v>0.65657174587249756</v>
      </c>
      <c r="BP88" s="69"/>
      <c r="BQ88" s="69">
        <v>0.47568890452384949</v>
      </c>
      <c r="BR88" s="69">
        <v>0.60430985689163208</v>
      </c>
      <c r="BS88" s="69">
        <v>0.62548375129699707</v>
      </c>
      <c r="BT88" s="69">
        <v>0.57337015867233276</v>
      </c>
      <c r="BU88" s="69">
        <v>0.5927269458770752</v>
      </c>
      <c r="BV88" s="69"/>
      <c r="BW88" s="69">
        <v>0.64744877815246582</v>
      </c>
      <c r="BX88" s="69">
        <v>0.67121434211730957</v>
      </c>
      <c r="BY88" s="69">
        <v>0.70142638683319092</v>
      </c>
      <c r="BZ88" s="69">
        <v>0.72479242086410522</v>
      </c>
      <c r="CA88" s="69">
        <v>0.65328031778335571</v>
      </c>
      <c r="CB88" s="69"/>
    </row>
    <row r="89" spans="2:80" s="85" customFormat="1" ht="12" customHeight="1" x14ac:dyDescent="0.3">
      <c r="B89" s="80"/>
      <c r="C89" s="82"/>
      <c r="D89" s="82"/>
      <c r="E89" s="82"/>
      <c r="F89" s="82"/>
      <c r="G89" s="82"/>
      <c r="H89" s="82"/>
      <c r="I89" s="82"/>
      <c r="J89" s="82"/>
      <c r="K89" s="82"/>
      <c r="L89" s="82"/>
      <c r="M89" s="82"/>
      <c r="N89" s="82"/>
      <c r="O89" s="82"/>
      <c r="P89" s="82"/>
      <c r="Q89" s="82"/>
      <c r="R89" s="82"/>
      <c r="S89" s="82"/>
      <c r="T89" s="83"/>
      <c r="U89" s="64"/>
      <c r="V89" s="13" t="s">
        <v>93</v>
      </c>
      <c r="W89" s="69"/>
      <c r="X89" s="69">
        <v>0.37900000810623169</v>
      </c>
      <c r="Y89" s="69"/>
      <c r="Z89" s="69"/>
      <c r="AA89" s="69"/>
      <c r="AB89" s="69"/>
      <c r="AC89" s="69"/>
      <c r="AD89" s="69">
        <v>0.40999999642372131</v>
      </c>
      <c r="AE89" s="69"/>
      <c r="AF89" s="69"/>
      <c r="AG89" s="69"/>
      <c r="AH89" s="69"/>
      <c r="AI89" s="69"/>
      <c r="AJ89" s="69">
        <v>0.31000000238418579</v>
      </c>
      <c r="AK89" s="69"/>
      <c r="AL89" s="69"/>
      <c r="AM89" s="69"/>
      <c r="AN89" s="69"/>
      <c r="AO89" s="64"/>
      <c r="AP89" s="77" t="s">
        <v>14</v>
      </c>
      <c r="AQ89" s="69">
        <v>0.56896919012069702</v>
      </c>
      <c r="AR89" s="69">
        <v>0.54205334186553955</v>
      </c>
      <c r="AS89" s="69">
        <v>0.55674749612808228</v>
      </c>
      <c r="AT89" s="69">
        <v>0.54580473899841309</v>
      </c>
      <c r="AU89" s="69">
        <v>0.61733508110046387</v>
      </c>
      <c r="AV89" s="69">
        <v>0.62181657552719116</v>
      </c>
      <c r="AW89" s="69">
        <v>0.61180329322814941</v>
      </c>
      <c r="AX89" s="69">
        <v>0.63674288988113403</v>
      </c>
      <c r="AY89" s="69">
        <v>0.73347163200378418</v>
      </c>
      <c r="AZ89" s="69">
        <v>0.75201040506362915</v>
      </c>
      <c r="BA89" s="69">
        <v>0.75738173723220825</v>
      </c>
      <c r="BB89" s="69">
        <v>0.73218452930450439</v>
      </c>
      <c r="BC89" s="69">
        <v>0.76056361198425293</v>
      </c>
      <c r="BD89" s="69">
        <v>0.80550962686538696</v>
      </c>
      <c r="BE89" s="69">
        <v>0.816273033618927</v>
      </c>
      <c r="BF89" s="69">
        <v>0.84413832426071167</v>
      </c>
      <c r="BG89" s="69">
        <v>0.87107312679290771</v>
      </c>
      <c r="BH89" s="69">
        <v>0.88898193836212158</v>
      </c>
      <c r="BI89" s="64"/>
      <c r="BJ89" s="77" t="s">
        <v>2</v>
      </c>
      <c r="BK89" s="69">
        <v>0.6030077338218689</v>
      </c>
      <c r="BL89" s="69"/>
      <c r="BM89" s="69">
        <v>0.66938900947570801</v>
      </c>
      <c r="BN89" s="69">
        <v>0.68985921144485474</v>
      </c>
      <c r="BO89" s="69">
        <v>0.71237677335739136</v>
      </c>
      <c r="BP89" s="69">
        <v>0.75573611259460449</v>
      </c>
      <c r="BQ89" s="69">
        <v>0.74247896671295166</v>
      </c>
      <c r="BR89" s="69">
        <v>0.78062129020690918</v>
      </c>
      <c r="BS89" s="69">
        <v>0.79925036430358887</v>
      </c>
      <c r="BT89" s="69">
        <v>0.81227689981460571</v>
      </c>
      <c r="BU89" s="69">
        <v>0.84179848432540894</v>
      </c>
      <c r="BV89" s="69"/>
      <c r="BW89" s="69">
        <v>0.87326401472091675</v>
      </c>
      <c r="BX89" s="69">
        <v>0.87603080272674561</v>
      </c>
      <c r="BY89" s="69">
        <v>0.89245092868804932</v>
      </c>
      <c r="BZ89" s="69">
        <v>0.90940886735916138</v>
      </c>
      <c r="CA89" s="69">
        <v>0.92282700538635254</v>
      </c>
      <c r="CB89" s="69"/>
    </row>
    <row r="90" spans="2:80" s="85" customFormat="1" ht="12" customHeight="1" x14ac:dyDescent="0.3">
      <c r="B90" s="80"/>
      <c r="C90" s="82"/>
      <c r="D90" s="82"/>
      <c r="E90" s="82"/>
      <c r="F90" s="82"/>
      <c r="G90" s="82"/>
      <c r="H90" s="82"/>
      <c r="I90" s="82"/>
      <c r="J90" s="82"/>
      <c r="K90" s="82"/>
      <c r="L90" s="82"/>
      <c r="M90" s="82"/>
      <c r="N90" s="82"/>
      <c r="O90" s="82"/>
      <c r="P90" s="82"/>
      <c r="Q90" s="82"/>
      <c r="R90" s="82"/>
      <c r="S90" s="82"/>
      <c r="T90" s="83"/>
      <c r="U90" s="64"/>
      <c r="V90" s="13" t="s">
        <v>9</v>
      </c>
      <c r="W90" s="69"/>
      <c r="X90" s="69"/>
      <c r="Y90" s="69"/>
      <c r="Z90" s="69"/>
      <c r="AA90" s="69"/>
      <c r="AB90" s="69"/>
      <c r="AC90" s="69"/>
      <c r="AD90" s="69">
        <v>0.50400000810623169</v>
      </c>
      <c r="AE90" s="69"/>
      <c r="AF90" s="69"/>
      <c r="AG90" s="69"/>
      <c r="AH90" s="69"/>
      <c r="AI90" s="69"/>
      <c r="AJ90" s="69">
        <v>0.42099997401237488</v>
      </c>
      <c r="AK90" s="69"/>
      <c r="AL90" s="69"/>
      <c r="AM90" s="69"/>
      <c r="AN90" s="69"/>
      <c r="AO90" s="64"/>
      <c r="AP90" s="77" t="s">
        <v>15</v>
      </c>
      <c r="AQ90" s="69"/>
      <c r="AR90" s="69"/>
      <c r="AS90" s="69"/>
      <c r="AT90" s="69"/>
      <c r="AU90" s="69"/>
      <c r="AV90" s="69"/>
      <c r="AW90" s="69">
        <v>0.58126038312911987</v>
      </c>
      <c r="AX90" s="69">
        <v>0.58418858051300049</v>
      </c>
      <c r="AY90" s="69"/>
      <c r="AZ90" s="69"/>
      <c r="BA90" s="69"/>
      <c r="BB90" s="69"/>
      <c r="BC90" s="69"/>
      <c r="BD90" s="69"/>
      <c r="BE90" s="69"/>
      <c r="BF90" s="69"/>
      <c r="BG90" s="69"/>
      <c r="BH90" s="69"/>
      <c r="BI90" s="64"/>
      <c r="BJ90" s="77" t="s">
        <v>3</v>
      </c>
      <c r="BK90" s="69"/>
      <c r="BL90" s="69">
        <v>0.70959019660949707</v>
      </c>
      <c r="BM90" s="69"/>
      <c r="BN90" s="69"/>
      <c r="BO90" s="69">
        <v>0.77309226989746094</v>
      </c>
      <c r="BP90" s="69"/>
      <c r="BQ90" s="69"/>
      <c r="BR90" s="69">
        <v>0.86027771234512329</v>
      </c>
      <c r="BS90" s="69"/>
      <c r="BT90" s="69"/>
      <c r="BU90" s="69">
        <v>0.90711957216262817</v>
      </c>
      <c r="BV90" s="69"/>
      <c r="BW90" s="69">
        <v>0.93382763862609863</v>
      </c>
      <c r="BX90" s="69"/>
      <c r="BY90" s="69">
        <v>0.94847261905670166</v>
      </c>
      <c r="BZ90" s="69"/>
      <c r="CA90" s="69">
        <v>0.9729570746421814</v>
      </c>
      <c r="CB90" s="69"/>
    </row>
    <row r="91" spans="2:80" s="85" customFormat="1" ht="12" customHeight="1" x14ac:dyDescent="0.3">
      <c r="B91" s="80"/>
      <c r="C91" s="82"/>
      <c r="D91" s="82"/>
      <c r="E91" s="82"/>
      <c r="F91" s="82"/>
      <c r="G91" s="82"/>
      <c r="H91" s="82"/>
      <c r="I91" s="82"/>
      <c r="J91" s="82"/>
      <c r="K91" s="82"/>
      <c r="L91" s="82"/>
      <c r="M91" s="82"/>
      <c r="N91" s="82"/>
      <c r="O91" s="82"/>
      <c r="P91" s="82"/>
      <c r="Q91" s="82"/>
      <c r="R91" s="82"/>
      <c r="S91" s="82"/>
      <c r="T91" s="83"/>
      <c r="U91" s="64"/>
      <c r="V91" s="13" t="s">
        <v>12</v>
      </c>
      <c r="W91" s="69"/>
      <c r="X91" s="69"/>
      <c r="Y91" s="69">
        <v>0.42200002074241638</v>
      </c>
      <c r="Z91" s="69"/>
      <c r="AA91" s="69"/>
      <c r="AB91" s="69"/>
      <c r="AC91" s="69"/>
      <c r="AD91" s="69"/>
      <c r="AE91" s="69"/>
      <c r="AF91" s="69"/>
      <c r="AG91" s="69"/>
      <c r="AH91" s="69"/>
      <c r="AI91" s="69"/>
      <c r="AJ91" s="69"/>
      <c r="AK91" s="69"/>
      <c r="AL91" s="69"/>
      <c r="AM91" s="69"/>
      <c r="AN91" s="69"/>
      <c r="AO91" s="64"/>
      <c r="AP91" s="77" t="s">
        <v>16</v>
      </c>
      <c r="AQ91" s="69">
        <v>0.27282333374023438</v>
      </c>
      <c r="AR91" s="69">
        <v>0.29754292964935303</v>
      </c>
      <c r="AS91" s="69">
        <v>0.20769928395748138</v>
      </c>
      <c r="AT91" s="69">
        <v>0.27375772595405579</v>
      </c>
      <c r="AU91" s="69">
        <v>0.27433821558952332</v>
      </c>
      <c r="AV91" s="69">
        <v>0.29273965954780579</v>
      </c>
      <c r="AW91" s="69">
        <v>0.29048749804496765</v>
      </c>
      <c r="AX91" s="69">
        <v>0.31608521938323975</v>
      </c>
      <c r="AY91" s="69">
        <v>0.29894772171974182</v>
      </c>
      <c r="AZ91" s="69">
        <v>0.27046307921409607</v>
      </c>
      <c r="BA91" s="69">
        <v>0.27735292911529541</v>
      </c>
      <c r="BB91" s="69">
        <v>0.34718230366706848</v>
      </c>
      <c r="BC91" s="69">
        <v>0.32689282298088074</v>
      </c>
      <c r="BD91" s="69">
        <v>0.38305133581161499</v>
      </c>
      <c r="BE91" s="69">
        <v>0.38731244206428528</v>
      </c>
      <c r="BF91" s="69">
        <v>0.39839944243431091</v>
      </c>
      <c r="BG91" s="69">
        <v>0.37161701917648315</v>
      </c>
      <c r="BH91" s="69"/>
      <c r="BI91" s="64"/>
      <c r="BJ91" s="77" t="s">
        <v>4</v>
      </c>
      <c r="BK91" s="69">
        <v>0.6667177677154541</v>
      </c>
      <c r="BL91" s="69">
        <v>0.71194839477539063</v>
      </c>
      <c r="BM91" s="69">
        <v>0.70531129837036133</v>
      </c>
      <c r="BN91" s="69">
        <v>0.78744184970855713</v>
      </c>
      <c r="BO91" s="69">
        <v>0.76339781284332275</v>
      </c>
      <c r="BP91" s="69">
        <v>0.78955322504043579</v>
      </c>
      <c r="BQ91" s="69">
        <v>0.75266039371490479</v>
      </c>
      <c r="BR91" s="69">
        <v>0.73364740610122681</v>
      </c>
      <c r="BS91" s="69">
        <v>0.72604203224182129</v>
      </c>
      <c r="BT91" s="69">
        <v>0.77805519104003906</v>
      </c>
      <c r="BU91" s="69">
        <v>0.79704439640045166</v>
      </c>
      <c r="BV91" s="69">
        <v>0.79933542013168335</v>
      </c>
      <c r="BW91" s="69">
        <v>0.78973144292831421</v>
      </c>
      <c r="BX91" s="69">
        <v>0.8510931134223938</v>
      </c>
      <c r="BY91" s="69">
        <v>0.9159279465675354</v>
      </c>
      <c r="BZ91" s="69">
        <v>0.89597338438034058</v>
      </c>
      <c r="CA91" s="69">
        <v>0.87932336330413818</v>
      </c>
      <c r="CB91" s="69"/>
    </row>
    <row r="92" spans="2:80" s="85" customFormat="1" ht="12" customHeight="1" x14ac:dyDescent="0.3">
      <c r="B92" s="80"/>
      <c r="C92" s="82"/>
      <c r="D92" s="82"/>
      <c r="E92" s="82"/>
      <c r="F92" s="82"/>
      <c r="G92" s="82"/>
      <c r="H92" s="82"/>
      <c r="I92" s="82"/>
      <c r="J92" s="82"/>
      <c r="K92" s="82"/>
      <c r="L92" s="82"/>
      <c r="M92" s="82"/>
      <c r="N92" s="82"/>
      <c r="O92" s="82"/>
      <c r="P92" s="82"/>
      <c r="Q92" s="82"/>
      <c r="R92" s="82"/>
      <c r="S92" s="82"/>
      <c r="T92" s="83"/>
      <c r="U92" s="64"/>
      <c r="V92" s="13" t="s">
        <v>14</v>
      </c>
      <c r="W92" s="69"/>
      <c r="X92" s="69">
        <v>0.54100000858306885</v>
      </c>
      <c r="Y92" s="69"/>
      <c r="Z92" s="69"/>
      <c r="AA92" s="69"/>
      <c r="AB92" s="69"/>
      <c r="AC92" s="69"/>
      <c r="AD92" s="69">
        <v>0.5429999828338623</v>
      </c>
      <c r="AE92" s="69"/>
      <c r="AF92" s="69">
        <v>0.5429999828338623</v>
      </c>
      <c r="AG92" s="69">
        <v>0.45299997925758362</v>
      </c>
      <c r="AH92" s="69">
        <v>0.43999999761581421</v>
      </c>
      <c r="AI92" s="69">
        <v>0.43500000238418579</v>
      </c>
      <c r="AJ92" s="69">
        <v>0.38499999046325684</v>
      </c>
      <c r="AK92" s="69"/>
      <c r="AL92" s="69"/>
      <c r="AM92" s="69"/>
      <c r="AN92" s="69"/>
      <c r="AO92" s="64"/>
      <c r="AP92" s="77" t="s">
        <v>17</v>
      </c>
      <c r="AQ92" s="69">
        <v>0.73726332187652588</v>
      </c>
      <c r="AR92" s="69">
        <v>0.70959204435348511</v>
      </c>
      <c r="AS92" s="69">
        <v>0.73037981986999512</v>
      </c>
      <c r="AT92" s="69">
        <v>0.7528083324432373</v>
      </c>
      <c r="AU92" s="69">
        <v>0.76110970973968506</v>
      </c>
      <c r="AV92" s="69">
        <v>0.79085671901702881</v>
      </c>
      <c r="AW92" s="69">
        <v>0.80502188205718994</v>
      </c>
      <c r="AX92" s="69">
        <v>0.79323041439056396</v>
      </c>
      <c r="AY92" s="69">
        <v>0.81570374965667725</v>
      </c>
      <c r="AZ92" s="69">
        <v>0.8414771556854248</v>
      </c>
      <c r="BA92" s="69">
        <v>0.878365159034729</v>
      </c>
      <c r="BB92" s="69">
        <v>0.8821147084236145</v>
      </c>
      <c r="BC92" s="69">
        <v>0.86499100923538208</v>
      </c>
      <c r="BD92" s="69">
        <v>0.91768336296081543</v>
      </c>
      <c r="BE92" s="69">
        <v>0.934775710105896</v>
      </c>
      <c r="BF92" s="69">
        <v>0.89696043729782104</v>
      </c>
      <c r="BG92" s="69">
        <v>0.92882484197616577</v>
      </c>
      <c r="BH92" s="69">
        <v>0.93365800380706787</v>
      </c>
      <c r="BI92" s="64"/>
      <c r="BJ92" s="77" t="s">
        <v>5</v>
      </c>
      <c r="BK92" s="69">
        <v>0.34810143709182739</v>
      </c>
      <c r="BL92" s="69"/>
      <c r="BM92" s="69">
        <v>0.43372738361358643</v>
      </c>
      <c r="BN92" s="69">
        <v>0.4843045175075531</v>
      </c>
      <c r="BO92" s="69">
        <v>0.5513795018196106</v>
      </c>
      <c r="BP92" s="69">
        <v>0.53902751207351685</v>
      </c>
      <c r="BQ92" s="69">
        <v>0.6008908748626709</v>
      </c>
      <c r="BR92" s="69">
        <v>0.69758105278015137</v>
      </c>
      <c r="BS92" s="69">
        <v>0.64588755369186401</v>
      </c>
      <c r="BT92" s="69">
        <v>0.77093857526779175</v>
      </c>
      <c r="BU92" s="69">
        <v>0.73274540901184082</v>
      </c>
      <c r="BV92" s="69">
        <v>0.69108819961547852</v>
      </c>
      <c r="BW92" s="69">
        <v>0.71129262447357178</v>
      </c>
      <c r="BX92" s="69">
        <v>0.7997785210609436</v>
      </c>
      <c r="BY92" s="69">
        <v>0.78383827209472656</v>
      </c>
      <c r="BZ92" s="69">
        <v>0.82239854335784912</v>
      </c>
      <c r="CA92" s="69">
        <v>0.80898094177246094</v>
      </c>
      <c r="CB92" s="69">
        <v>0.83967667818069458</v>
      </c>
    </row>
    <row r="93" spans="2:80" s="85" customFormat="1" ht="12" customHeight="1" x14ac:dyDescent="0.3">
      <c r="B93" s="80"/>
      <c r="C93" s="82"/>
      <c r="D93" s="82"/>
      <c r="E93" s="82"/>
      <c r="F93" s="82"/>
      <c r="G93" s="82"/>
      <c r="H93" s="82"/>
      <c r="I93" s="82"/>
      <c r="J93" s="82"/>
      <c r="K93" s="82"/>
      <c r="L93" s="82"/>
      <c r="M93" s="82"/>
      <c r="N93" s="82"/>
      <c r="O93" s="82"/>
      <c r="P93" s="82"/>
      <c r="Q93" s="82"/>
      <c r="R93" s="82"/>
      <c r="S93" s="82"/>
      <c r="T93" s="83"/>
      <c r="U93" s="64"/>
      <c r="V93" s="13" t="s">
        <v>96</v>
      </c>
      <c r="W93" s="69"/>
      <c r="X93" s="69"/>
      <c r="Y93" s="69"/>
      <c r="Z93" s="69"/>
      <c r="AA93" s="69"/>
      <c r="AB93" s="69"/>
      <c r="AC93" s="69"/>
      <c r="AD93" s="69"/>
      <c r="AE93" s="69"/>
      <c r="AF93" s="69"/>
      <c r="AG93" s="69"/>
      <c r="AH93" s="69">
        <v>0.13400000333786011</v>
      </c>
      <c r="AI93" s="69"/>
      <c r="AJ93" s="69"/>
      <c r="AK93" s="69"/>
      <c r="AL93" s="69"/>
      <c r="AM93" s="69"/>
      <c r="AN93" s="69"/>
      <c r="AO93" s="64"/>
      <c r="AP93" s="104" t="s">
        <v>18</v>
      </c>
      <c r="AQ93" s="106">
        <v>0.59934186935424805</v>
      </c>
      <c r="AR93" s="106">
        <v>0.60773897171020508</v>
      </c>
      <c r="AS93" s="106">
        <v>0.63329875469207764</v>
      </c>
      <c r="AT93" s="106">
        <v>0.63757425546646118</v>
      </c>
      <c r="AU93" s="106">
        <v>0.63888370990753174</v>
      </c>
      <c r="AV93" s="106">
        <v>0.71033918857574463</v>
      </c>
      <c r="AW93" s="106">
        <v>0.67623400688171387</v>
      </c>
      <c r="AX93" s="106">
        <v>0.68829667568206787</v>
      </c>
      <c r="AY93" s="106">
        <v>0.71145510673522949</v>
      </c>
      <c r="AZ93" s="106">
        <v>0.73946160078048706</v>
      </c>
      <c r="BA93" s="106">
        <v>0.78598654270172119</v>
      </c>
      <c r="BB93" s="106">
        <v>0.76474326848983765</v>
      </c>
      <c r="BC93" s="106">
        <v>0.7978060245513916</v>
      </c>
      <c r="BD93" s="106">
        <v>0.84705805778503418</v>
      </c>
      <c r="BE93" s="106">
        <v>0.84293675422668457</v>
      </c>
      <c r="BF93" s="106">
        <v>0.84439760446548462</v>
      </c>
      <c r="BG93" s="106">
        <v>0.84633582830429077</v>
      </c>
      <c r="BH93" s="106"/>
      <c r="BI93" s="64"/>
      <c r="BJ93" s="77" t="s">
        <v>6</v>
      </c>
      <c r="BK93" s="69"/>
      <c r="BL93" s="69">
        <v>0.63531070947647095</v>
      </c>
      <c r="BM93" s="69">
        <v>0.67382806539535522</v>
      </c>
      <c r="BN93" s="69">
        <v>0.76623857021331787</v>
      </c>
      <c r="BO93" s="69">
        <v>0.78056752681732178</v>
      </c>
      <c r="BP93" s="69">
        <v>0.81507784128189087</v>
      </c>
      <c r="BQ93" s="69">
        <v>0.88351607322692871</v>
      </c>
      <c r="BR93" s="69">
        <v>0.78258073329925537</v>
      </c>
      <c r="BS93" s="69">
        <v>0.76606011390686035</v>
      </c>
      <c r="BT93" s="69">
        <v>0.82044577598571777</v>
      </c>
      <c r="BU93" s="69">
        <v>0.78519177436828613</v>
      </c>
      <c r="BV93" s="69">
        <v>0.82026022672653198</v>
      </c>
      <c r="BW93" s="69">
        <v>0.82534819841384888</v>
      </c>
      <c r="BX93" s="69">
        <v>0.82422864437103271</v>
      </c>
      <c r="BY93" s="69">
        <v>0.86406534910202026</v>
      </c>
      <c r="BZ93" s="69">
        <v>0.81177741289138794</v>
      </c>
      <c r="CA93" s="69">
        <v>0.78460878133773804</v>
      </c>
      <c r="CB93" s="69">
        <v>0.87048333883285522</v>
      </c>
    </row>
    <row r="94" spans="2:80" s="85" customFormat="1" ht="12" customHeight="1" x14ac:dyDescent="0.3">
      <c r="B94" s="80"/>
      <c r="C94" s="82"/>
      <c r="D94" s="82"/>
      <c r="E94" s="82"/>
      <c r="F94" s="82"/>
      <c r="G94" s="82"/>
      <c r="H94" s="82"/>
      <c r="I94" s="82"/>
      <c r="J94" s="82"/>
      <c r="K94" s="82"/>
      <c r="L94" s="82"/>
      <c r="M94" s="82"/>
      <c r="N94" s="82"/>
      <c r="O94" s="82"/>
      <c r="P94" s="82"/>
      <c r="Q94" s="82"/>
      <c r="R94" s="82"/>
      <c r="S94" s="82"/>
      <c r="T94" s="83"/>
      <c r="U94" s="64"/>
      <c r="V94" s="197" t="s">
        <v>363</v>
      </c>
      <c r="W94" s="266"/>
      <c r="X94" s="267"/>
      <c r="Y94" s="267"/>
      <c r="Z94" s="267"/>
      <c r="AA94" s="267"/>
      <c r="AB94" s="267"/>
      <c r="AC94" s="267"/>
      <c r="AD94" s="267"/>
      <c r="AE94" s="267"/>
      <c r="AF94" s="267"/>
      <c r="AG94" s="267"/>
      <c r="AH94" s="267"/>
      <c r="AI94" s="267"/>
      <c r="AJ94" s="267"/>
      <c r="AK94" s="267"/>
      <c r="AL94" s="267"/>
      <c r="AM94" s="267"/>
      <c r="AN94" s="267"/>
      <c r="AO94" s="64"/>
      <c r="AP94" s="185" t="s">
        <v>360</v>
      </c>
      <c r="AQ94" s="82"/>
      <c r="AR94" s="82"/>
      <c r="AS94" s="82"/>
      <c r="AT94" s="82"/>
      <c r="AU94" s="82"/>
      <c r="AV94" s="82"/>
      <c r="AW94" s="82"/>
      <c r="AX94" s="82"/>
      <c r="AY94" s="82"/>
      <c r="AZ94" s="82"/>
      <c r="BA94" s="82"/>
      <c r="BB94" s="82"/>
      <c r="BC94" s="82"/>
      <c r="BD94" s="82"/>
      <c r="BE94" s="82"/>
      <c r="BF94" s="82"/>
      <c r="BG94" s="90"/>
      <c r="BH94" s="82"/>
      <c r="BI94" s="64"/>
      <c r="BJ94" s="77" t="s">
        <v>7</v>
      </c>
      <c r="BK94" s="69"/>
      <c r="BL94" s="69">
        <v>0.69840741157531738</v>
      </c>
      <c r="BM94" s="69">
        <v>0.74197196960449219</v>
      </c>
      <c r="BN94" s="69">
        <v>0.88708776235580444</v>
      </c>
      <c r="BO94" s="69">
        <v>0.79435276985168457</v>
      </c>
      <c r="BP94" s="69">
        <v>0.79680550098419189</v>
      </c>
      <c r="BQ94" s="69">
        <v>0.78995722532272339</v>
      </c>
      <c r="BR94" s="69">
        <v>0.84315085411071777</v>
      </c>
      <c r="BS94" s="69">
        <v>0.86119508743286133</v>
      </c>
      <c r="BT94" s="69">
        <v>0.89238923788070679</v>
      </c>
      <c r="BU94" s="69">
        <v>0.90924566984176636</v>
      </c>
      <c r="BV94" s="69">
        <v>0.91991668939590454</v>
      </c>
      <c r="BW94" s="69">
        <v>0.93379247188568115</v>
      </c>
      <c r="BX94" s="69">
        <v>0.91971886157989502</v>
      </c>
      <c r="BY94" s="69">
        <v>0.93168389797210693</v>
      </c>
      <c r="BZ94" s="69">
        <v>0.95190256834030151</v>
      </c>
      <c r="CA94" s="69">
        <v>0.92340338230133057</v>
      </c>
      <c r="CB94" s="69">
        <v>0.92554557323455811</v>
      </c>
    </row>
    <row r="95" spans="2:80" s="85" customFormat="1" ht="12" customHeight="1" x14ac:dyDescent="0.3">
      <c r="B95" s="80"/>
      <c r="C95" s="82"/>
      <c r="D95" s="82"/>
      <c r="E95" s="82"/>
      <c r="F95" s="82"/>
      <c r="G95" s="82"/>
      <c r="H95" s="82"/>
      <c r="I95" s="82"/>
      <c r="J95" s="82"/>
      <c r="K95" s="82"/>
      <c r="L95" s="82"/>
      <c r="M95" s="82"/>
      <c r="N95" s="82"/>
      <c r="O95" s="82"/>
      <c r="P95" s="82"/>
      <c r="Q95" s="82"/>
      <c r="R95" s="82"/>
      <c r="S95" s="82"/>
      <c r="T95" s="83"/>
      <c r="U95" s="64"/>
      <c r="V95" s="76" t="s">
        <v>92</v>
      </c>
      <c r="W95" s="68"/>
      <c r="X95" s="68"/>
      <c r="Y95" s="68"/>
      <c r="Z95" s="68"/>
      <c r="AA95" s="68"/>
      <c r="AB95" s="68"/>
      <c r="AC95" s="68"/>
      <c r="AD95" s="68"/>
      <c r="AE95" s="68"/>
      <c r="AF95" s="68"/>
      <c r="AG95" s="68"/>
      <c r="AH95" s="68"/>
      <c r="AI95" s="68"/>
      <c r="AJ95" s="68">
        <v>3.0999999493360519E-2</v>
      </c>
      <c r="AK95" s="68"/>
      <c r="AL95" s="68"/>
      <c r="AM95" s="68"/>
      <c r="AN95" s="68"/>
      <c r="AO95" s="64"/>
      <c r="AP95" s="76" t="s">
        <v>1</v>
      </c>
      <c r="AQ95" s="66"/>
      <c r="AR95" s="66"/>
      <c r="AS95" s="66"/>
      <c r="AT95" s="66"/>
      <c r="AU95" s="66"/>
      <c r="AV95" s="66"/>
      <c r="AW95" s="66"/>
      <c r="AX95" s="66"/>
      <c r="AY95" s="66"/>
      <c r="AZ95" s="66"/>
      <c r="BA95" s="66"/>
      <c r="BB95" s="66"/>
      <c r="BC95" s="66">
        <v>0.20045146346092224</v>
      </c>
      <c r="BD95" s="66">
        <v>0.14214539527893066</v>
      </c>
      <c r="BE95" s="66">
        <v>0.22626200318336487</v>
      </c>
      <c r="BF95" s="66">
        <v>0.18981219828128815</v>
      </c>
      <c r="BG95" s="66">
        <v>0.16077189147472382</v>
      </c>
      <c r="BH95" s="66"/>
      <c r="BI95" s="64"/>
      <c r="BJ95" s="77" t="s">
        <v>9</v>
      </c>
      <c r="BK95" s="69">
        <v>0.37540072202682495</v>
      </c>
      <c r="BL95" s="69"/>
      <c r="BM95" s="69">
        <v>0.38580626249313354</v>
      </c>
      <c r="BN95" s="69">
        <v>0.30054318904876709</v>
      </c>
      <c r="BO95" s="69">
        <v>0.3868071436882019</v>
      </c>
      <c r="BP95" s="69">
        <v>0.60345172882080078</v>
      </c>
      <c r="BQ95" s="69">
        <v>0.32645580172538757</v>
      </c>
      <c r="BR95" s="69">
        <v>0.50477713346481323</v>
      </c>
      <c r="BS95" s="69">
        <v>0.46561324596405029</v>
      </c>
      <c r="BT95" s="69">
        <v>0.69635671377182007</v>
      </c>
      <c r="BU95" s="69">
        <v>0.72278475761413574</v>
      </c>
      <c r="BV95" s="69">
        <v>0.70811879634857178</v>
      </c>
      <c r="BW95" s="69">
        <v>0.71147310733795166</v>
      </c>
      <c r="BX95" s="69">
        <v>0.75993657112121582</v>
      </c>
      <c r="BY95" s="69">
        <v>0.81104665994644165</v>
      </c>
      <c r="BZ95" s="69">
        <v>0.79296910762786865</v>
      </c>
      <c r="CA95" s="69"/>
      <c r="CB95" s="69"/>
    </row>
    <row r="96" spans="2:80" s="85" customFormat="1" ht="12" customHeight="1" x14ac:dyDescent="0.3">
      <c r="B96" s="80"/>
      <c r="C96" s="82"/>
      <c r="D96" s="82"/>
      <c r="E96" s="82"/>
      <c r="F96" s="82"/>
      <c r="G96" s="82"/>
      <c r="H96" s="82"/>
      <c r="I96" s="82"/>
      <c r="J96" s="82"/>
      <c r="K96" s="82"/>
      <c r="L96" s="82"/>
      <c r="M96" s="82"/>
      <c r="N96" s="82"/>
      <c r="O96" s="82"/>
      <c r="P96" s="82"/>
      <c r="Q96" s="82"/>
      <c r="R96" s="82"/>
      <c r="S96" s="82"/>
      <c r="T96" s="83"/>
      <c r="U96" s="64"/>
      <c r="V96" s="77" t="s">
        <v>91</v>
      </c>
      <c r="W96" s="69"/>
      <c r="X96" s="69"/>
      <c r="Y96" s="69"/>
      <c r="Z96" s="69"/>
      <c r="AA96" s="69"/>
      <c r="AB96" s="69"/>
      <c r="AC96" s="69"/>
      <c r="AD96" s="69"/>
      <c r="AE96" s="69"/>
      <c r="AF96" s="69"/>
      <c r="AG96" s="69"/>
      <c r="AH96" s="69"/>
      <c r="AI96" s="69">
        <v>9.0000003576278687E-2</v>
      </c>
      <c r="AJ96" s="69"/>
      <c r="AK96" s="69"/>
      <c r="AL96" s="69"/>
      <c r="AM96" s="69"/>
      <c r="AN96" s="69"/>
      <c r="AO96" s="64"/>
      <c r="AP96" s="77" t="s">
        <v>2</v>
      </c>
      <c r="AQ96" s="64">
        <v>0.24441307783126831</v>
      </c>
      <c r="AR96" s="64"/>
      <c r="AS96" s="64">
        <v>0.264629065990448</v>
      </c>
      <c r="AT96" s="64">
        <v>0.28091442584991455</v>
      </c>
      <c r="AU96" s="64">
        <v>0.27851665019989014</v>
      </c>
      <c r="AV96" s="64">
        <v>0.29609066247940063</v>
      </c>
      <c r="AW96" s="64">
        <v>0.33461913466453552</v>
      </c>
      <c r="AX96" s="64">
        <v>0.38166701793670654</v>
      </c>
      <c r="AY96" s="64">
        <v>0.41121438145637512</v>
      </c>
      <c r="AZ96" s="64">
        <v>0.45532512664794922</v>
      </c>
      <c r="BA96" s="64">
        <v>0.51129794120788574</v>
      </c>
      <c r="BB96" s="64"/>
      <c r="BC96" s="64">
        <v>0.51417994499206543</v>
      </c>
      <c r="BD96" s="64">
        <v>0.53093618154525757</v>
      </c>
      <c r="BE96" s="64">
        <v>0.6122780442237854</v>
      </c>
      <c r="BF96" s="64">
        <v>0.60152405500411987</v>
      </c>
      <c r="BG96" s="64">
        <v>0.62469947338104248</v>
      </c>
      <c r="BH96" s="64"/>
      <c r="BI96" s="64"/>
      <c r="BJ96" s="77" t="s">
        <v>10</v>
      </c>
      <c r="BK96" s="69"/>
      <c r="BL96" s="69"/>
      <c r="BM96" s="69"/>
      <c r="BN96" s="69">
        <v>0.95737409591674805</v>
      </c>
      <c r="BO96" s="69">
        <v>0.91666674613952637</v>
      </c>
      <c r="BP96" s="69"/>
      <c r="BQ96" s="69">
        <v>0.98095238208770752</v>
      </c>
      <c r="BR96" s="69">
        <v>0.96153849363327026</v>
      </c>
      <c r="BS96" s="69">
        <v>0.96518826484680176</v>
      </c>
      <c r="BT96" s="69"/>
      <c r="BU96" s="69"/>
      <c r="BV96" s="69">
        <v>0.94985926151275635</v>
      </c>
      <c r="BW96" s="69"/>
      <c r="BX96" s="69">
        <v>0.95565122365951538</v>
      </c>
      <c r="BY96" s="69"/>
      <c r="BZ96" s="69"/>
      <c r="CA96" s="69"/>
      <c r="CB96" s="69"/>
    </row>
    <row r="97" spans="2:80" s="85" customFormat="1" ht="12" customHeight="1" x14ac:dyDescent="0.3">
      <c r="B97" s="80"/>
      <c r="C97" s="82"/>
      <c r="D97" s="82"/>
      <c r="E97" s="82"/>
      <c r="F97" s="82"/>
      <c r="G97" s="82"/>
      <c r="H97" s="82"/>
      <c r="I97" s="82"/>
      <c r="J97" s="82"/>
      <c r="K97" s="82"/>
      <c r="L97" s="82"/>
      <c r="M97" s="82"/>
      <c r="N97" s="82"/>
      <c r="O97" s="82"/>
      <c r="P97" s="82"/>
      <c r="Q97" s="82"/>
      <c r="R97" s="82"/>
      <c r="S97" s="82"/>
      <c r="T97" s="83"/>
      <c r="U97" s="64"/>
      <c r="V97" s="77" t="s">
        <v>1</v>
      </c>
      <c r="W97" s="69"/>
      <c r="X97" s="69"/>
      <c r="Y97" s="69"/>
      <c r="Z97" s="69"/>
      <c r="AA97" s="69">
        <v>8.5000000894069672E-2</v>
      </c>
      <c r="AB97" s="69"/>
      <c r="AC97" s="69"/>
      <c r="AD97" s="69"/>
      <c r="AE97" s="69"/>
      <c r="AF97" s="69">
        <v>6.4999997615814209E-2</v>
      </c>
      <c r="AG97" s="69"/>
      <c r="AH97" s="69"/>
      <c r="AI97" s="69"/>
      <c r="AJ97" s="69"/>
      <c r="AK97" s="69"/>
      <c r="AL97" s="69"/>
      <c r="AM97" s="69"/>
      <c r="AN97" s="69"/>
      <c r="AO97" s="64"/>
      <c r="AP97" s="77" t="s">
        <v>3</v>
      </c>
      <c r="AQ97" s="64"/>
      <c r="AR97" s="64">
        <v>0.1660553514957428</v>
      </c>
      <c r="AS97" s="64"/>
      <c r="AT97" s="64"/>
      <c r="AU97" s="64">
        <v>0.29332199692726135</v>
      </c>
      <c r="AV97" s="64"/>
      <c r="AW97" s="64"/>
      <c r="AX97" s="64">
        <v>0.40490713715553284</v>
      </c>
      <c r="AY97" s="64"/>
      <c r="AZ97" s="64"/>
      <c r="BA97" s="64">
        <v>0.44480040669441223</v>
      </c>
      <c r="BB97" s="64"/>
      <c r="BC97" s="64">
        <v>0.56436687707901001</v>
      </c>
      <c r="BD97" s="64"/>
      <c r="BE97" s="64">
        <v>0.65342831611633301</v>
      </c>
      <c r="BF97" s="64"/>
      <c r="BG97" s="64">
        <v>0.70919090509414673</v>
      </c>
      <c r="BH97" s="64"/>
      <c r="BI97" s="64"/>
      <c r="BJ97" s="77" t="s">
        <v>11</v>
      </c>
      <c r="BK97" s="69"/>
      <c r="BL97" s="69">
        <v>0.84975361824035645</v>
      </c>
      <c r="BM97" s="69"/>
      <c r="BN97" s="69">
        <v>0.85635495185852051</v>
      </c>
      <c r="BO97" s="69"/>
      <c r="BP97" s="69">
        <v>0.9523310661315918</v>
      </c>
      <c r="BQ97" s="69">
        <v>0.91813904047012329</v>
      </c>
      <c r="BR97" s="69">
        <v>0.93810540437698364</v>
      </c>
      <c r="BS97" s="69"/>
      <c r="BT97" s="69">
        <v>0.93033945560455322</v>
      </c>
      <c r="BU97" s="69"/>
      <c r="BV97" s="69">
        <v>0.95989060401916504</v>
      </c>
      <c r="BW97" s="69"/>
      <c r="BX97" s="69">
        <v>0.97318238019943237</v>
      </c>
      <c r="BY97" s="69"/>
      <c r="BZ97" s="69">
        <v>0.95827603340148926</v>
      </c>
      <c r="CA97" s="69"/>
      <c r="CB97" s="69"/>
    </row>
    <row r="98" spans="2:80" s="85" customFormat="1" ht="12" customHeight="1" x14ac:dyDescent="0.3">
      <c r="B98" s="80"/>
      <c r="C98" s="82"/>
      <c r="D98" s="82"/>
      <c r="E98" s="82"/>
      <c r="F98" s="82"/>
      <c r="G98" s="82"/>
      <c r="H98" s="82"/>
      <c r="I98" s="82"/>
      <c r="J98" s="82"/>
      <c r="K98" s="82"/>
      <c r="L98" s="82"/>
      <c r="M98" s="82"/>
      <c r="N98" s="82"/>
      <c r="O98" s="82"/>
      <c r="P98" s="82"/>
      <c r="Q98" s="82"/>
      <c r="R98" s="82"/>
      <c r="S98" s="82"/>
      <c r="T98" s="83"/>
      <c r="U98" s="64"/>
      <c r="V98" s="77" t="s">
        <v>4</v>
      </c>
      <c r="W98" s="69"/>
      <c r="X98" s="69">
        <v>8.8999994099140167E-2</v>
      </c>
      <c r="Y98" s="69"/>
      <c r="Z98" s="69"/>
      <c r="AA98" s="69"/>
      <c r="AB98" s="69"/>
      <c r="AC98" s="69">
        <v>5.1999997347593307E-2</v>
      </c>
      <c r="AD98" s="69"/>
      <c r="AE98" s="69"/>
      <c r="AF98" s="69"/>
      <c r="AG98" s="69"/>
      <c r="AH98" s="69">
        <v>6.8000003695487976E-2</v>
      </c>
      <c r="AI98" s="69"/>
      <c r="AJ98" s="69"/>
      <c r="AK98" s="69"/>
      <c r="AL98" s="69"/>
      <c r="AM98" s="69"/>
      <c r="AN98" s="69"/>
      <c r="AO98" s="64"/>
      <c r="AP98" s="77" t="s">
        <v>4</v>
      </c>
      <c r="AQ98" s="64"/>
      <c r="AR98" s="64"/>
      <c r="AS98" s="64"/>
      <c r="AT98" s="64"/>
      <c r="AU98" s="64"/>
      <c r="AV98" s="64"/>
      <c r="AW98" s="64"/>
      <c r="AX98" s="64">
        <v>0.29877761006355286</v>
      </c>
      <c r="AY98" s="64">
        <v>0.28767278790473938</v>
      </c>
      <c r="AZ98" s="64">
        <v>0.23467729985713959</v>
      </c>
      <c r="BA98" s="64">
        <v>0.20041567087173462</v>
      </c>
      <c r="BB98" s="64">
        <v>0.19697852432727814</v>
      </c>
      <c r="BC98" s="64">
        <v>0.19816678762435913</v>
      </c>
      <c r="BD98" s="64">
        <v>0.20555539429187775</v>
      </c>
      <c r="BE98" s="64">
        <v>0.30050522089004517</v>
      </c>
      <c r="BF98" s="64">
        <v>0.3112742006778717</v>
      </c>
      <c r="BG98" s="64">
        <v>0.26896852254867554</v>
      </c>
      <c r="BH98" s="64"/>
      <c r="BI98" s="64"/>
      <c r="BJ98" s="77" t="s">
        <v>12</v>
      </c>
      <c r="BK98" s="69"/>
      <c r="BL98" s="69"/>
      <c r="BM98" s="69">
        <v>0.63970047235488892</v>
      </c>
      <c r="BN98" s="69"/>
      <c r="BO98" s="69"/>
      <c r="BP98" s="69"/>
      <c r="BQ98" s="69">
        <v>0.59460234642028809</v>
      </c>
      <c r="BR98" s="69"/>
      <c r="BS98" s="69"/>
      <c r="BT98" s="69"/>
      <c r="BU98" s="69">
        <v>0.61646860837936401</v>
      </c>
      <c r="BV98" s="69">
        <v>0.73255902528762817</v>
      </c>
      <c r="BW98" s="69">
        <v>0.76087480783462524</v>
      </c>
      <c r="BX98" s="69">
        <v>0.7874295711517334</v>
      </c>
      <c r="BY98" s="69"/>
      <c r="BZ98" s="69">
        <v>0.74561905860900879</v>
      </c>
      <c r="CA98" s="69"/>
      <c r="CB98" s="69"/>
    </row>
    <row r="99" spans="2:80" s="85" customFormat="1" ht="12" customHeight="1" x14ac:dyDescent="0.3">
      <c r="B99" s="80"/>
      <c r="C99" s="82"/>
      <c r="D99" s="82"/>
      <c r="E99" s="82"/>
      <c r="F99" s="82"/>
      <c r="G99" s="82"/>
      <c r="H99" s="82"/>
      <c r="I99" s="82"/>
      <c r="J99" s="82"/>
      <c r="K99" s="82"/>
      <c r="L99" s="82"/>
      <c r="M99" s="82"/>
      <c r="N99" s="82"/>
      <c r="O99" s="82"/>
      <c r="P99" s="82"/>
      <c r="Q99" s="82"/>
      <c r="R99" s="82"/>
      <c r="S99" s="82"/>
      <c r="T99" s="83"/>
      <c r="U99" s="64"/>
      <c r="V99" s="77" t="s">
        <v>6</v>
      </c>
      <c r="W99" s="69"/>
      <c r="X99" s="69"/>
      <c r="Y99" s="69"/>
      <c r="Z99" s="69">
        <v>4.6000000089406967E-2</v>
      </c>
      <c r="AA99" s="69"/>
      <c r="AB99" s="69"/>
      <c r="AC99" s="69"/>
      <c r="AD99" s="69"/>
      <c r="AE99" s="69">
        <v>4.6999998390674591E-2</v>
      </c>
      <c r="AF99" s="69"/>
      <c r="AG99" s="69"/>
      <c r="AH99" s="69"/>
      <c r="AI99" s="69"/>
      <c r="AJ99" s="69"/>
      <c r="AK99" s="69">
        <v>3.9000000804662704E-2</v>
      </c>
      <c r="AL99" s="69"/>
      <c r="AM99" s="69"/>
      <c r="AN99" s="69"/>
      <c r="AO99" s="64"/>
      <c r="AP99" s="77" t="s">
        <v>5</v>
      </c>
      <c r="AQ99" s="64"/>
      <c r="AR99" s="64"/>
      <c r="AS99" s="64"/>
      <c r="AT99" s="64"/>
      <c r="AU99" s="64"/>
      <c r="AV99" s="64"/>
      <c r="AW99" s="64"/>
      <c r="AX99" s="64">
        <v>0.10025385022163391</v>
      </c>
      <c r="AY99" s="64">
        <v>0.17209687829017639</v>
      </c>
      <c r="AZ99" s="64">
        <v>0.23441381752490997</v>
      </c>
      <c r="BA99" s="64">
        <v>0.27653071284294128</v>
      </c>
      <c r="BB99" s="64">
        <v>0.17719310522079468</v>
      </c>
      <c r="BC99" s="64">
        <v>0.22648806869983673</v>
      </c>
      <c r="BD99" s="64">
        <v>0.19257524609565735</v>
      </c>
      <c r="BE99" s="64">
        <v>0.26301705837249756</v>
      </c>
      <c r="BF99" s="64">
        <v>0.23901946842670441</v>
      </c>
      <c r="BG99" s="64">
        <v>0.21084469556808472</v>
      </c>
      <c r="BH99" s="64">
        <v>0.26815032958984375</v>
      </c>
      <c r="BI99" s="64"/>
      <c r="BJ99" s="77" t="s">
        <v>13</v>
      </c>
      <c r="BK99" s="69">
        <v>0.64388799667358398</v>
      </c>
      <c r="BL99" s="69">
        <v>0.70730185508728027</v>
      </c>
      <c r="BM99" s="69">
        <v>0.63222026824951172</v>
      </c>
      <c r="BN99" s="69">
        <v>0.62504810094833374</v>
      </c>
      <c r="BO99" s="69">
        <v>0.6781885027885437</v>
      </c>
      <c r="BP99" s="69">
        <v>0.65979558229446411</v>
      </c>
      <c r="BQ99" s="69">
        <v>0.69164746999740601</v>
      </c>
      <c r="BR99" s="69">
        <v>0.72535914182662964</v>
      </c>
      <c r="BS99" s="69">
        <v>0.73277491331100464</v>
      </c>
      <c r="BT99" s="69">
        <v>0.75779783725738525</v>
      </c>
      <c r="BU99" s="69">
        <v>0.82564562559127808</v>
      </c>
      <c r="BV99" s="69">
        <v>0.83916008472442627</v>
      </c>
      <c r="BW99" s="69">
        <v>0.91150885820388794</v>
      </c>
      <c r="BX99" s="69">
        <v>0.918476402759552</v>
      </c>
      <c r="BY99" s="69">
        <v>0.90980738401412964</v>
      </c>
      <c r="BZ99" s="69">
        <v>0.92540097236633301</v>
      </c>
      <c r="CA99" s="69">
        <v>0.90810859203338623</v>
      </c>
      <c r="CB99" s="69"/>
    </row>
    <row r="100" spans="2:80" s="85" customFormat="1" ht="12" customHeight="1" x14ac:dyDescent="0.3">
      <c r="B100" s="80"/>
      <c r="C100" s="82"/>
      <c r="D100" s="82"/>
      <c r="E100" s="82"/>
      <c r="F100" s="82"/>
      <c r="G100" s="82"/>
      <c r="H100" s="82"/>
      <c r="I100" s="82"/>
      <c r="J100" s="82"/>
      <c r="K100" s="82"/>
      <c r="L100" s="82"/>
      <c r="M100" s="82"/>
      <c r="N100" s="82"/>
      <c r="O100" s="82"/>
      <c r="P100" s="82"/>
      <c r="Q100" s="82"/>
      <c r="R100" s="82"/>
      <c r="S100" s="82"/>
      <c r="T100" s="83"/>
      <c r="U100" s="64"/>
      <c r="V100" s="77" t="s">
        <v>8</v>
      </c>
      <c r="W100" s="69">
        <v>0.15199999511241913</v>
      </c>
      <c r="X100" s="69"/>
      <c r="Y100" s="69"/>
      <c r="Z100" s="69"/>
      <c r="AA100" s="69"/>
      <c r="AB100" s="69"/>
      <c r="AC100" s="69"/>
      <c r="AD100" s="69"/>
      <c r="AE100" s="69"/>
      <c r="AF100" s="69"/>
      <c r="AG100" s="69"/>
      <c r="AH100" s="69"/>
      <c r="AI100" s="69"/>
      <c r="AJ100" s="69"/>
      <c r="AK100" s="69"/>
      <c r="AL100" s="69"/>
      <c r="AM100" s="69"/>
      <c r="AN100" s="69"/>
      <c r="AO100" s="64"/>
      <c r="AP100" s="77" t="s">
        <v>6</v>
      </c>
      <c r="AQ100" s="64"/>
      <c r="AR100" s="64">
        <v>0.16589342057704926</v>
      </c>
      <c r="AS100" s="64">
        <v>0.27395039796829224</v>
      </c>
      <c r="AT100" s="64">
        <v>0.43378868699073792</v>
      </c>
      <c r="AU100" s="64">
        <v>0.42560273408889771</v>
      </c>
      <c r="AV100" s="64">
        <v>0.46973487734794617</v>
      </c>
      <c r="AW100" s="64">
        <v>0.43343153595924377</v>
      </c>
      <c r="AX100" s="64">
        <v>0.4857083261013031</v>
      </c>
      <c r="AY100" s="64">
        <v>0.38145777583122253</v>
      </c>
      <c r="AZ100" s="64">
        <v>0.41697055101394653</v>
      </c>
      <c r="BA100" s="64">
        <v>0.38216948509216309</v>
      </c>
      <c r="BB100" s="64">
        <v>0.3114585280418396</v>
      </c>
      <c r="BC100" s="64">
        <v>0.41361686587333679</v>
      </c>
      <c r="BD100" s="64">
        <v>0.41528528928756714</v>
      </c>
      <c r="BE100" s="64">
        <v>0.37882640957832336</v>
      </c>
      <c r="BF100" s="64">
        <v>0.35041895508766174</v>
      </c>
      <c r="BG100" s="64">
        <v>0.24499574303627014</v>
      </c>
      <c r="BH100" s="64">
        <v>0.42075496912002563</v>
      </c>
      <c r="BI100" s="64"/>
      <c r="BJ100" s="77" t="s">
        <v>14</v>
      </c>
      <c r="BK100" s="69">
        <v>0.77057898044586182</v>
      </c>
      <c r="BL100" s="69">
        <v>0.79898804426193237</v>
      </c>
      <c r="BM100" s="69">
        <v>0.76043403148651123</v>
      </c>
      <c r="BN100" s="69">
        <v>0.77352941036224365</v>
      </c>
      <c r="BO100" s="69">
        <v>0.79834771156311035</v>
      </c>
      <c r="BP100" s="69">
        <v>0.80100995302200317</v>
      </c>
      <c r="BQ100" s="69">
        <v>0.84729254245758057</v>
      </c>
      <c r="BR100" s="69">
        <v>0.8314661979675293</v>
      </c>
      <c r="BS100" s="69">
        <v>0.88754159212112427</v>
      </c>
      <c r="BT100" s="69">
        <v>0.88429814577102661</v>
      </c>
      <c r="BU100" s="69">
        <v>0.88578295707702637</v>
      </c>
      <c r="BV100" s="69">
        <v>0.91240447759628296</v>
      </c>
      <c r="BW100" s="69">
        <v>0.89877814054489136</v>
      </c>
      <c r="BX100" s="69">
        <v>0.9040379524230957</v>
      </c>
      <c r="BY100" s="69">
        <v>0.92950677871704102</v>
      </c>
      <c r="BZ100" s="69">
        <v>0.95924687385559082</v>
      </c>
      <c r="CA100" s="69">
        <v>0.94929796457290649</v>
      </c>
      <c r="CB100" s="69">
        <v>0.95776677131652832</v>
      </c>
    </row>
    <row r="101" spans="2:80" s="85" customFormat="1" ht="12" customHeight="1" x14ac:dyDescent="0.3">
      <c r="B101" s="80"/>
      <c r="C101" s="82"/>
      <c r="D101" s="82"/>
      <c r="E101" s="82"/>
      <c r="F101" s="82"/>
      <c r="G101" s="82"/>
      <c r="H101" s="82"/>
      <c r="I101" s="82"/>
      <c r="J101" s="82"/>
      <c r="K101" s="82"/>
      <c r="L101" s="82"/>
      <c r="M101" s="82"/>
      <c r="N101" s="82"/>
      <c r="O101" s="82"/>
      <c r="P101" s="82"/>
      <c r="Q101" s="82"/>
      <c r="R101" s="82"/>
      <c r="S101" s="82"/>
      <c r="T101" s="83"/>
      <c r="U101" s="64"/>
      <c r="V101" s="77" t="s">
        <v>95</v>
      </c>
      <c r="W101" s="69"/>
      <c r="X101" s="69"/>
      <c r="Y101" s="69"/>
      <c r="Z101" s="69"/>
      <c r="AA101" s="69"/>
      <c r="AB101" s="69"/>
      <c r="AC101" s="69"/>
      <c r="AD101" s="69"/>
      <c r="AE101" s="69"/>
      <c r="AF101" s="69"/>
      <c r="AG101" s="69">
        <v>9.8000004887580872E-2</v>
      </c>
      <c r="AH101" s="69"/>
      <c r="AI101" s="69"/>
      <c r="AJ101" s="69"/>
      <c r="AK101" s="69"/>
      <c r="AL101" s="69">
        <v>7.1999996900558472E-2</v>
      </c>
      <c r="AM101" s="69"/>
      <c r="AN101" s="69"/>
      <c r="AO101" s="64"/>
      <c r="AP101" s="77" t="s">
        <v>9</v>
      </c>
      <c r="AQ101" s="64"/>
      <c r="AR101" s="64"/>
      <c r="AS101" s="64"/>
      <c r="AT101" s="64">
        <v>5.8694876730442047E-2</v>
      </c>
      <c r="AU101" s="64">
        <v>8.2179047167301178E-2</v>
      </c>
      <c r="AV101" s="64">
        <v>0.14770707488059998</v>
      </c>
      <c r="AW101" s="64">
        <v>4.580153152346611E-2</v>
      </c>
      <c r="AX101" s="64"/>
      <c r="AY101" s="64">
        <v>9.8360650241374969E-2</v>
      </c>
      <c r="AZ101" s="64">
        <v>0.19426229596138</v>
      </c>
      <c r="BA101" s="64">
        <v>0.21654464304447174</v>
      </c>
      <c r="BB101" s="64">
        <v>0.20960758626461029</v>
      </c>
      <c r="BC101" s="64">
        <v>0.13380400836467743</v>
      </c>
      <c r="BD101" s="64">
        <v>0.21612903475761414</v>
      </c>
      <c r="BE101" s="64">
        <v>0.29329609870910645</v>
      </c>
      <c r="BF101" s="64">
        <v>0.31613948941230774</v>
      </c>
      <c r="BG101" s="64"/>
      <c r="BH101" s="64"/>
      <c r="BI101" s="64"/>
      <c r="BJ101" s="77" t="s">
        <v>15</v>
      </c>
      <c r="BK101" s="69">
        <v>0.46170631051063538</v>
      </c>
      <c r="BL101" s="69"/>
      <c r="BM101" s="69">
        <v>0.56126517057418823</v>
      </c>
      <c r="BN101" s="69">
        <v>0.40686285495758057</v>
      </c>
      <c r="BO101" s="69">
        <v>0.16937665641307831</v>
      </c>
      <c r="BP101" s="69">
        <v>0.63515943288803101</v>
      </c>
      <c r="BQ101" s="69">
        <v>0.65195935964584351</v>
      </c>
      <c r="BR101" s="69">
        <v>0.39380446076393127</v>
      </c>
      <c r="BS101" s="69">
        <v>0.53557968139648438</v>
      </c>
      <c r="BT101" s="69">
        <v>0.60191917419433594</v>
      </c>
      <c r="BU101" s="69">
        <v>0.69603258371353149</v>
      </c>
      <c r="BV101" s="69">
        <v>0.69223666191101074</v>
      </c>
      <c r="BW101" s="69">
        <v>0.66129982471466064</v>
      </c>
      <c r="BX101" s="69">
        <v>0.75087964534759521</v>
      </c>
      <c r="BY101" s="69">
        <v>0.71822637319564819</v>
      </c>
      <c r="BZ101" s="69">
        <v>0.64838403463363647</v>
      </c>
      <c r="CA101" s="69">
        <v>0.76175081729888916</v>
      </c>
      <c r="CB101" s="69"/>
    </row>
    <row r="102" spans="2:80" s="85" customFormat="1" ht="12" customHeight="1" x14ac:dyDescent="0.3">
      <c r="B102" s="80"/>
      <c r="C102" s="82"/>
      <c r="D102" s="82"/>
      <c r="E102" s="82"/>
      <c r="F102" s="82"/>
      <c r="G102" s="82"/>
      <c r="H102" s="82"/>
      <c r="I102" s="82"/>
      <c r="J102" s="82"/>
      <c r="K102" s="82"/>
      <c r="L102" s="82"/>
      <c r="M102" s="82"/>
      <c r="N102" s="82"/>
      <c r="O102" s="82"/>
      <c r="P102" s="82"/>
      <c r="Q102" s="82"/>
      <c r="R102" s="82"/>
      <c r="S102" s="82"/>
      <c r="T102" s="83"/>
      <c r="U102" s="64"/>
      <c r="V102" s="77" t="s">
        <v>93</v>
      </c>
      <c r="W102" s="69"/>
      <c r="X102" s="69">
        <v>0.11100000143051147</v>
      </c>
      <c r="Y102" s="69"/>
      <c r="Z102" s="69"/>
      <c r="AA102" s="69"/>
      <c r="AB102" s="69"/>
      <c r="AC102" s="69"/>
      <c r="AD102" s="69">
        <v>7.9999998211860657E-2</v>
      </c>
      <c r="AE102" s="69"/>
      <c r="AF102" s="69"/>
      <c r="AG102" s="69"/>
      <c r="AH102" s="69"/>
      <c r="AI102" s="69"/>
      <c r="AJ102" s="69">
        <v>6.5999999642372131E-2</v>
      </c>
      <c r="AK102" s="69"/>
      <c r="AL102" s="69"/>
      <c r="AM102" s="69"/>
      <c r="AN102" s="69"/>
      <c r="AO102" s="64"/>
      <c r="AP102" s="77" t="s">
        <v>10</v>
      </c>
      <c r="AQ102" s="64"/>
      <c r="AR102" s="64"/>
      <c r="AS102" s="64"/>
      <c r="AT102" s="64">
        <v>0.9371301531791687</v>
      </c>
      <c r="AU102" s="64">
        <v>0.96449697017669678</v>
      </c>
      <c r="AV102" s="64"/>
      <c r="AW102" s="64">
        <v>0.89090901613235474</v>
      </c>
      <c r="AX102" s="64">
        <v>0.9189189076423645</v>
      </c>
      <c r="AY102" s="64">
        <v>0.95571494102478027</v>
      </c>
      <c r="AZ102" s="64"/>
      <c r="BA102" s="64"/>
      <c r="BB102" s="64">
        <v>0.89292138814926147</v>
      </c>
      <c r="BC102" s="64"/>
      <c r="BD102" s="64">
        <v>0.9461633563041687</v>
      </c>
      <c r="BE102" s="64"/>
      <c r="BF102" s="64"/>
      <c r="BG102" s="64"/>
      <c r="BH102" s="64"/>
      <c r="BI102" s="64"/>
      <c r="BJ102" s="77" t="s">
        <v>16</v>
      </c>
      <c r="BK102" s="69">
        <v>0.47655746340751648</v>
      </c>
      <c r="BL102" s="69">
        <v>0.542377769947052</v>
      </c>
      <c r="BM102" s="69">
        <v>0.47168713808059692</v>
      </c>
      <c r="BN102" s="69">
        <v>0.52992892265319824</v>
      </c>
      <c r="BO102" s="69">
        <v>0.52544903755187988</v>
      </c>
      <c r="BP102" s="69">
        <v>0.50630956888198853</v>
      </c>
      <c r="BQ102" s="69">
        <v>0.54665964841842651</v>
      </c>
      <c r="BR102" s="69">
        <v>0.59474080801010132</v>
      </c>
      <c r="BS102" s="69">
        <v>0.62088656425476074</v>
      </c>
      <c r="BT102" s="69">
        <v>0.54934567213058472</v>
      </c>
      <c r="BU102" s="69">
        <v>0.61327779293060303</v>
      </c>
      <c r="BV102" s="69">
        <v>0.68527674674987793</v>
      </c>
      <c r="BW102" s="69">
        <v>0.70737922191619873</v>
      </c>
      <c r="BX102" s="69">
        <v>0.67135930061340332</v>
      </c>
      <c r="BY102" s="69">
        <v>0.72592717409133911</v>
      </c>
      <c r="BZ102" s="69">
        <v>0.71656471490859985</v>
      </c>
      <c r="CA102" s="69">
        <v>0.71621286869049072</v>
      </c>
      <c r="CB102" s="69"/>
    </row>
    <row r="103" spans="2:80" s="85" customFormat="1" ht="12" customHeight="1" x14ac:dyDescent="0.3">
      <c r="B103" s="80"/>
      <c r="C103" s="82"/>
      <c r="D103" s="82"/>
      <c r="E103" s="82"/>
      <c r="F103" s="82"/>
      <c r="G103" s="82"/>
      <c r="H103" s="82"/>
      <c r="I103" s="82"/>
      <c r="J103" s="82"/>
      <c r="K103" s="82"/>
      <c r="L103" s="82"/>
      <c r="M103" s="82"/>
      <c r="N103" s="82"/>
      <c r="O103" s="82"/>
      <c r="P103" s="82"/>
      <c r="Q103" s="82"/>
      <c r="R103" s="82"/>
      <c r="S103" s="82"/>
      <c r="T103" s="83"/>
      <c r="U103" s="64"/>
      <c r="V103" s="77" t="s">
        <v>9</v>
      </c>
      <c r="W103" s="69"/>
      <c r="X103" s="69"/>
      <c r="Y103" s="69"/>
      <c r="Z103" s="69"/>
      <c r="AA103" s="69"/>
      <c r="AB103" s="69"/>
      <c r="AC103" s="69"/>
      <c r="AD103" s="69">
        <v>6.7000001668930054E-2</v>
      </c>
      <c r="AE103" s="69"/>
      <c r="AF103" s="69"/>
      <c r="AG103" s="69"/>
      <c r="AH103" s="69"/>
      <c r="AI103" s="69"/>
      <c r="AJ103" s="69">
        <v>7.9999998211860657E-2</v>
      </c>
      <c r="AK103" s="69"/>
      <c r="AL103" s="69"/>
      <c r="AM103" s="69"/>
      <c r="AN103" s="69"/>
      <c r="AO103" s="64"/>
      <c r="AP103" s="77" t="s">
        <v>11</v>
      </c>
      <c r="AQ103" s="64"/>
      <c r="AR103" s="64"/>
      <c r="AS103" s="64"/>
      <c r="AT103" s="64"/>
      <c r="AU103" s="64"/>
      <c r="AV103" s="64"/>
      <c r="AW103" s="64"/>
      <c r="AX103" s="64"/>
      <c r="AY103" s="64"/>
      <c r="AZ103" s="64">
        <v>0.81418180465698242</v>
      </c>
      <c r="BA103" s="64"/>
      <c r="BB103" s="64">
        <v>0.81024360656738281</v>
      </c>
      <c r="BC103" s="64"/>
      <c r="BD103" s="64">
        <v>0.83398401737213135</v>
      </c>
      <c r="BE103" s="64"/>
      <c r="BF103" s="64">
        <v>0.81739771366119385</v>
      </c>
      <c r="BG103" s="64"/>
      <c r="BH103" s="64"/>
      <c r="BI103" s="64"/>
      <c r="BJ103" s="77" t="s">
        <v>17</v>
      </c>
      <c r="BK103" s="69">
        <v>0.92154669761657715</v>
      </c>
      <c r="BL103" s="69">
        <v>0.92602384090423584</v>
      </c>
      <c r="BM103" s="69">
        <v>0.91947835683822632</v>
      </c>
      <c r="BN103" s="69">
        <v>0.89104765653610229</v>
      </c>
      <c r="BO103" s="69">
        <v>0.92175108194351196</v>
      </c>
      <c r="BP103" s="69">
        <v>0.93420672416687012</v>
      </c>
      <c r="BQ103" s="69">
        <v>0.96870303153991699</v>
      </c>
      <c r="BR103" s="69">
        <v>0.95441126823425293</v>
      </c>
      <c r="BS103" s="69">
        <v>0.95939993858337402</v>
      </c>
      <c r="BT103" s="69">
        <v>0.96493077278137207</v>
      </c>
      <c r="BU103" s="69">
        <v>0.98498719930648804</v>
      </c>
      <c r="BV103" s="69">
        <v>0.98225098848342896</v>
      </c>
      <c r="BW103" s="69">
        <v>0.96487271785736084</v>
      </c>
      <c r="BX103" s="69">
        <v>0.96996951103210449</v>
      </c>
      <c r="BY103" s="69">
        <v>0.9901929497718811</v>
      </c>
      <c r="BZ103" s="69">
        <v>0.98876404762268066</v>
      </c>
      <c r="CA103" s="69">
        <v>0.98541092872619629</v>
      </c>
      <c r="CB103" s="69">
        <v>0.98859179019927979</v>
      </c>
    </row>
    <row r="104" spans="2:80" s="85" customFormat="1" ht="12" customHeight="1" x14ac:dyDescent="0.3">
      <c r="B104" s="80"/>
      <c r="C104" s="82"/>
      <c r="D104" s="82"/>
      <c r="E104" s="82"/>
      <c r="F104" s="82"/>
      <c r="G104" s="82"/>
      <c r="H104" s="82"/>
      <c r="I104" s="82"/>
      <c r="J104" s="82"/>
      <c r="K104" s="82"/>
      <c r="L104" s="82"/>
      <c r="M104" s="82"/>
      <c r="N104" s="82"/>
      <c r="O104" s="82"/>
      <c r="P104" s="82"/>
      <c r="Q104" s="82"/>
      <c r="R104" s="82"/>
      <c r="S104" s="82"/>
      <c r="T104" s="83"/>
      <c r="U104" s="64"/>
      <c r="V104" s="77" t="s">
        <v>12</v>
      </c>
      <c r="W104" s="69"/>
      <c r="X104" s="69"/>
      <c r="Y104" s="69">
        <v>5.4999999701976776E-2</v>
      </c>
      <c r="Z104" s="69"/>
      <c r="AA104" s="69"/>
      <c r="AB104" s="69"/>
      <c r="AC104" s="69"/>
      <c r="AD104" s="69"/>
      <c r="AE104" s="69"/>
      <c r="AF104" s="69"/>
      <c r="AG104" s="69"/>
      <c r="AH104" s="69"/>
      <c r="AI104" s="69"/>
      <c r="AJ104" s="69"/>
      <c r="AK104" s="69"/>
      <c r="AL104" s="69"/>
      <c r="AM104" s="69"/>
      <c r="AN104" s="69"/>
      <c r="AO104" s="64"/>
      <c r="AP104" s="77" t="s">
        <v>12</v>
      </c>
      <c r="AQ104" s="64"/>
      <c r="AR104" s="64"/>
      <c r="AS104" s="64">
        <v>0.27469035983085632</v>
      </c>
      <c r="AT104" s="64"/>
      <c r="AU104" s="64"/>
      <c r="AV104" s="64"/>
      <c r="AW104" s="64">
        <v>0.25872236490249634</v>
      </c>
      <c r="AX104" s="64"/>
      <c r="AY104" s="64"/>
      <c r="AZ104" s="64"/>
      <c r="BA104" s="64">
        <v>0.29631248116493225</v>
      </c>
      <c r="BB104" s="64"/>
      <c r="BC104" s="64"/>
      <c r="BD104" s="64"/>
      <c r="BE104" s="64"/>
      <c r="BF104" s="64">
        <v>0.39880463480949402</v>
      </c>
      <c r="BG104" s="64"/>
      <c r="BH104" s="64"/>
      <c r="BI104" s="64"/>
      <c r="BJ104" s="104" t="s">
        <v>18</v>
      </c>
      <c r="BK104" s="106">
        <v>0.83223718404769897</v>
      </c>
      <c r="BL104" s="106">
        <v>0.83473771810531616</v>
      </c>
      <c r="BM104" s="106">
        <v>0.86444747447967529</v>
      </c>
      <c r="BN104" s="106">
        <v>0.86142182350158691</v>
      </c>
      <c r="BO104" s="106">
        <v>0.86370968818664551</v>
      </c>
      <c r="BP104" s="106">
        <v>0.89285773038864136</v>
      </c>
      <c r="BQ104" s="106">
        <v>0.88201159238815308</v>
      </c>
      <c r="BR104" s="106">
        <v>0.89726263284683228</v>
      </c>
      <c r="BS104" s="106">
        <v>0.91763514280319214</v>
      </c>
      <c r="BT104" s="106">
        <v>0.9128715991973877</v>
      </c>
      <c r="BU104" s="106">
        <v>0.91144555807113647</v>
      </c>
      <c r="BV104" s="106">
        <v>0.91494619846343994</v>
      </c>
      <c r="BW104" s="106">
        <v>0.93002325296401978</v>
      </c>
      <c r="BX104" s="106">
        <v>0.95828282833099365</v>
      </c>
      <c r="BY104" s="106">
        <v>0.95349669456481934</v>
      </c>
      <c r="BZ104" s="106">
        <v>0.94354707002639771</v>
      </c>
      <c r="CA104" s="106">
        <v>0.94807809591293335</v>
      </c>
      <c r="CB104" s="106"/>
    </row>
    <row r="105" spans="2:80" s="85" customFormat="1" ht="12" customHeight="1" x14ac:dyDescent="0.3">
      <c r="B105" s="80"/>
      <c r="C105" s="82"/>
      <c r="D105" s="82"/>
      <c r="E105" s="82"/>
      <c r="F105" s="82"/>
      <c r="G105" s="82"/>
      <c r="H105" s="82"/>
      <c r="I105" s="82"/>
      <c r="J105" s="82"/>
      <c r="K105" s="82"/>
      <c r="L105" s="82"/>
      <c r="M105" s="82"/>
      <c r="N105" s="82"/>
      <c r="O105" s="82"/>
      <c r="P105" s="82"/>
      <c r="Q105" s="82"/>
      <c r="R105" s="82"/>
      <c r="S105" s="82"/>
      <c r="T105" s="83"/>
      <c r="U105" s="64"/>
      <c r="V105" s="77" t="s">
        <v>14</v>
      </c>
      <c r="W105" s="69"/>
      <c r="X105" s="69">
        <v>5.8000002056360245E-2</v>
      </c>
      <c r="Y105" s="69"/>
      <c r="Z105" s="69"/>
      <c r="AA105" s="69"/>
      <c r="AB105" s="69"/>
      <c r="AC105" s="69"/>
      <c r="AD105" s="69">
        <v>4.8000000417232513E-2</v>
      </c>
      <c r="AE105" s="69"/>
      <c r="AF105" s="69">
        <v>7.5000002980232239E-2</v>
      </c>
      <c r="AG105" s="69">
        <v>4.1999999433755875E-2</v>
      </c>
      <c r="AH105" s="69">
        <v>5.4000001400709152E-2</v>
      </c>
      <c r="AI105" s="69">
        <v>2.4000000208616257E-2</v>
      </c>
      <c r="AJ105" s="69">
        <v>3.4000001847743988E-2</v>
      </c>
      <c r="AK105" s="69"/>
      <c r="AL105" s="69"/>
      <c r="AM105" s="69"/>
      <c r="AN105" s="69"/>
      <c r="AO105" s="64"/>
      <c r="AP105" s="77" t="s">
        <v>13</v>
      </c>
      <c r="AQ105" s="64"/>
      <c r="AR105" s="64"/>
      <c r="AS105" s="64"/>
      <c r="AT105" s="64"/>
      <c r="AU105" s="64"/>
      <c r="AV105" s="64"/>
      <c r="AW105" s="64"/>
      <c r="AX105" s="64"/>
      <c r="AY105" s="64"/>
      <c r="AZ105" s="64"/>
      <c r="BA105" s="64"/>
      <c r="BB105" s="64">
        <v>0.33703574538230896</v>
      </c>
      <c r="BC105" s="64">
        <v>0.45710766315460205</v>
      </c>
      <c r="BD105" s="64">
        <v>0.55676007270812988</v>
      </c>
      <c r="BE105" s="64">
        <v>0.57171249389648438</v>
      </c>
      <c r="BF105" s="64">
        <v>0.4917718768119812</v>
      </c>
      <c r="BG105" s="64">
        <v>0.47377854585647583</v>
      </c>
      <c r="BH105" s="64"/>
      <c r="BI105" s="64"/>
      <c r="BJ105" s="185" t="s">
        <v>360</v>
      </c>
      <c r="BK105" s="82"/>
      <c r="BL105" s="82"/>
      <c r="BM105" s="82"/>
      <c r="BN105" s="82"/>
      <c r="BO105" s="82"/>
      <c r="BP105" s="82"/>
      <c r="BQ105" s="82"/>
      <c r="BR105" s="82"/>
      <c r="BS105" s="82"/>
      <c r="BT105" s="82"/>
      <c r="BU105" s="82"/>
      <c r="BV105" s="82"/>
      <c r="BW105" s="82"/>
      <c r="BX105" s="82"/>
      <c r="BY105" s="82"/>
      <c r="BZ105" s="82"/>
      <c r="CA105" s="90"/>
      <c r="CB105" s="82"/>
    </row>
    <row r="106" spans="2:80" s="85" customFormat="1" ht="12" customHeight="1" x14ac:dyDescent="0.3">
      <c r="B106" s="80"/>
      <c r="C106" s="82"/>
      <c r="D106" s="82"/>
      <c r="E106" s="82"/>
      <c r="F106" s="82"/>
      <c r="G106" s="82"/>
      <c r="H106" s="82"/>
      <c r="I106" s="82"/>
      <c r="J106" s="82"/>
      <c r="K106" s="82"/>
      <c r="L106" s="82"/>
      <c r="M106" s="82"/>
      <c r="N106" s="82"/>
      <c r="O106" s="82"/>
      <c r="P106" s="82"/>
      <c r="Q106" s="82"/>
      <c r="R106" s="82"/>
      <c r="S106" s="82"/>
      <c r="T106" s="83"/>
      <c r="U106" s="64"/>
      <c r="V106" s="79" t="s">
        <v>96</v>
      </c>
      <c r="W106" s="70"/>
      <c r="X106" s="70"/>
      <c r="Y106" s="70"/>
      <c r="Z106" s="70"/>
      <c r="AA106" s="70"/>
      <c r="AB106" s="70"/>
      <c r="AC106" s="70"/>
      <c r="AD106" s="70"/>
      <c r="AE106" s="70"/>
      <c r="AF106" s="70"/>
      <c r="AG106" s="70"/>
      <c r="AH106" s="70">
        <v>5.4999999701976776E-2</v>
      </c>
      <c r="AI106" s="70"/>
      <c r="AJ106" s="70"/>
      <c r="AK106" s="70"/>
      <c r="AL106" s="70"/>
      <c r="AM106" s="70"/>
      <c r="AN106" s="70"/>
      <c r="AO106" s="64"/>
      <c r="AP106" s="77" t="s">
        <v>14</v>
      </c>
      <c r="AQ106" s="64">
        <v>0.47949263453483582</v>
      </c>
      <c r="AR106" s="64">
        <v>0.50539225339889526</v>
      </c>
      <c r="AS106" s="64">
        <v>0.44600591063499451</v>
      </c>
      <c r="AT106" s="64">
        <v>0.4190402626991272</v>
      </c>
      <c r="AU106" s="64">
        <v>0.47433549165725708</v>
      </c>
      <c r="AV106" s="64">
        <v>0.43362689018249512</v>
      </c>
      <c r="AW106" s="64">
        <v>0.47536087036132813</v>
      </c>
      <c r="AX106" s="64">
        <v>0.48446998000144958</v>
      </c>
      <c r="AY106" s="64">
        <v>0.55178529024124146</v>
      </c>
      <c r="AZ106" s="64">
        <v>0.59219872951507568</v>
      </c>
      <c r="BA106" s="64">
        <v>0.61464607715606689</v>
      </c>
      <c r="BB106" s="64">
        <v>0.58326882123947144</v>
      </c>
      <c r="BC106" s="64">
        <v>0.6376945972442627</v>
      </c>
      <c r="BD106" s="64">
        <v>0.66465646028518677</v>
      </c>
      <c r="BE106" s="64">
        <v>0.73254984617233276</v>
      </c>
      <c r="BF106" s="64">
        <v>0.78025108575820923</v>
      </c>
      <c r="BG106" s="64">
        <v>0.83322227001190186</v>
      </c>
      <c r="BH106" s="64">
        <v>0.86770296096801758</v>
      </c>
      <c r="BI106" s="64"/>
      <c r="BJ106" s="76" t="s">
        <v>91</v>
      </c>
      <c r="BK106" s="68">
        <v>0.68284881114959717</v>
      </c>
      <c r="BL106" s="68"/>
      <c r="BM106" s="68">
        <v>0.75754648447036743</v>
      </c>
      <c r="BN106" s="68">
        <v>0.58402335643768311</v>
      </c>
      <c r="BO106" s="68">
        <v>0.59897041320800781</v>
      </c>
      <c r="BP106" s="68"/>
      <c r="BQ106" s="68">
        <v>0.67863726615905762</v>
      </c>
      <c r="BR106" s="68"/>
      <c r="BS106" s="68">
        <v>0.94728434085845947</v>
      </c>
      <c r="BT106" s="68"/>
      <c r="BU106" s="68"/>
      <c r="BV106" s="68"/>
      <c r="BW106" s="68"/>
      <c r="BX106" s="68"/>
      <c r="BY106" s="68"/>
      <c r="BZ106" s="68"/>
      <c r="CA106" s="68"/>
      <c r="CB106" s="68"/>
    </row>
    <row r="107" spans="2:80" s="85" customFormat="1" ht="12" customHeight="1" x14ac:dyDescent="0.3">
      <c r="B107" s="80"/>
      <c r="C107" s="82"/>
      <c r="D107" s="82"/>
      <c r="E107" s="82"/>
      <c r="F107" s="82"/>
      <c r="G107" s="82"/>
      <c r="H107" s="82"/>
      <c r="I107" s="82"/>
      <c r="J107" s="82"/>
      <c r="K107" s="82"/>
      <c r="L107" s="82"/>
      <c r="M107" s="82"/>
      <c r="N107" s="82"/>
      <c r="O107" s="82"/>
      <c r="P107" s="82"/>
      <c r="Q107" s="82"/>
      <c r="R107" s="82"/>
      <c r="S107" s="82"/>
      <c r="T107" s="83"/>
      <c r="U107" s="64"/>
      <c r="V107" s="108" t="s">
        <v>115</v>
      </c>
      <c r="W107" s="264"/>
      <c r="X107" s="265"/>
      <c r="Y107" s="265"/>
      <c r="Z107" s="265"/>
      <c r="AA107" s="265"/>
      <c r="AB107" s="265"/>
      <c r="AC107" s="265"/>
      <c r="AD107" s="265"/>
      <c r="AE107" s="265"/>
      <c r="AF107" s="265"/>
      <c r="AG107" s="265"/>
      <c r="AH107" s="265"/>
      <c r="AI107" s="265"/>
      <c r="AJ107" s="265"/>
      <c r="AK107" s="265"/>
      <c r="AL107" s="265"/>
      <c r="AM107" s="340"/>
      <c r="AN107" s="340"/>
      <c r="AO107" s="64"/>
      <c r="AP107" s="77" t="s">
        <v>15</v>
      </c>
      <c r="AQ107" s="64"/>
      <c r="AR107" s="64"/>
      <c r="AS107" s="64"/>
      <c r="AT107" s="64"/>
      <c r="AU107" s="64"/>
      <c r="AV107" s="64"/>
      <c r="AW107" s="64">
        <v>0.56127482652664185</v>
      </c>
      <c r="AX107" s="64">
        <v>0.60242283344268799</v>
      </c>
      <c r="AY107" s="64"/>
      <c r="AZ107" s="64"/>
      <c r="BA107" s="64"/>
      <c r="BB107" s="64"/>
      <c r="BC107" s="64"/>
      <c r="BD107" s="64"/>
      <c r="BE107" s="64"/>
      <c r="BF107" s="64"/>
      <c r="BG107" s="64"/>
      <c r="BH107" s="64"/>
      <c r="BI107" s="64"/>
      <c r="BJ107" s="77" t="s">
        <v>1</v>
      </c>
      <c r="BK107" s="69">
        <v>0.4004654586315155</v>
      </c>
      <c r="BL107" s="69">
        <v>0.38632187247276306</v>
      </c>
      <c r="BM107" s="69">
        <v>0.38525789976119995</v>
      </c>
      <c r="BN107" s="69">
        <v>0.39542615413665771</v>
      </c>
      <c r="BO107" s="69">
        <v>0.59241104125976563</v>
      </c>
      <c r="BP107" s="69"/>
      <c r="BQ107" s="69">
        <v>0.41493785381317139</v>
      </c>
      <c r="BR107" s="69">
        <v>0.5703350305557251</v>
      </c>
      <c r="BS107" s="69">
        <v>0.56961947679519653</v>
      </c>
      <c r="BT107" s="69">
        <v>0.45519077777862549</v>
      </c>
      <c r="BU107" s="69">
        <v>0.45244380831718445</v>
      </c>
      <c r="BV107" s="69"/>
      <c r="BW107" s="69">
        <v>0.53216606378555298</v>
      </c>
      <c r="BX107" s="69">
        <v>0.57199352979660034</v>
      </c>
      <c r="BY107" s="69">
        <v>0.55869859457015991</v>
      </c>
      <c r="BZ107" s="69">
        <v>0.60303539037704468</v>
      </c>
      <c r="CA107" s="69">
        <v>0.57018184661865234</v>
      </c>
      <c r="CB107" s="69"/>
    </row>
    <row r="108" spans="2:80" s="85" customFormat="1" ht="12" customHeight="1" x14ac:dyDescent="0.3">
      <c r="B108" s="80"/>
      <c r="C108" s="82"/>
      <c r="D108" s="82"/>
      <c r="E108" s="82"/>
      <c r="F108" s="82"/>
      <c r="G108" s="82"/>
      <c r="H108" s="82"/>
      <c r="I108" s="82"/>
      <c r="J108" s="82"/>
      <c r="K108" s="82"/>
      <c r="L108" s="82"/>
      <c r="M108" s="82"/>
      <c r="N108" s="82"/>
      <c r="O108" s="82"/>
      <c r="P108" s="82"/>
      <c r="Q108" s="82"/>
      <c r="R108" s="82"/>
      <c r="S108" s="82"/>
      <c r="T108" s="83"/>
      <c r="U108" s="64"/>
      <c r="V108" s="64"/>
      <c r="W108" s="69"/>
      <c r="X108" s="69"/>
      <c r="Y108" s="69"/>
      <c r="Z108" s="69"/>
      <c r="AA108" s="69"/>
      <c r="AB108" s="69"/>
      <c r="AC108" s="69"/>
      <c r="AD108" s="69"/>
      <c r="AE108" s="69"/>
      <c r="AF108" s="69"/>
      <c r="AG108" s="69"/>
      <c r="AH108" s="69"/>
      <c r="AI108" s="69"/>
      <c r="AJ108" s="69"/>
      <c r="AK108" s="69"/>
      <c r="AL108" s="69"/>
      <c r="AM108" s="69"/>
      <c r="AN108" s="69"/>
      <c r="AO108" s="64"/>
      <c r="AP108" s="77" t="s">
        <v>16</v>
      </c>
      <c r="AQ108" s="64">
        <v>0.18882790207862854</v>
      </c>
      <c r="AR108" s="64">
        <v>0.1740628182888031</v>
      </c>
      <c r="AS108" s="64">
        <v>0.12641420960426331</v>
      </c>
      <c r="AT108" s="64">
        <v>0.13997869193553925</v>
      </c>
      <c r="AU108" s="64">
        <v>0.16759629547595978</v>
      </c>
      <c r="AV108" s="64">
        <v>0.21233388781547546</v>
      </c>
      <c r="AW108" s="64">
        <v>0.1604190468788147</v>
      </c>
      <c r="AX108" s="64">
        <v>0.21834225952625275</v>
      </c>
      <c r="AY108" s="64">
        <v>0.1937854140996933</v>
      </c>
      <c r="AZ108" s="64">
        <v>0.18445579707622528</v>
      </c>
      <c r="BA108" s="64">
        <v>0.15026473999023438</v>
      </c>
      <c r="BB108" s="64">
        <v>0.25834035873413086</v>
      </c>
      <c r="BC108" s="64">
        <v>0.22132165729999542</v>
      </c>
      <c r="BD108" s="64">
        <v>0.26957234740257263</v>
      </c>
      <c r="BE108" s="64">
        <v>0.27085226774215698</v>
      </c>
      <c r="BF108" s="64">
        <v>0.31132015585899353</v>
      </c>
      <c r="BG108" s="64">
        <v>0.2574344277381897</v>
      </c>
      <c r="BH108" s="64"/>
      <c r="BI108" s="64"/>
      <c r="BJ108" s="77" t="s">
        <v>2</v>
      </c>
      <c r="BK108" s="69">
        <v>0.46446946263313293</v>
      </c>
      <c r="BL108" s="69"/>
      <c r="BM108" s="69">
        <v>0.48444575071334839</v>
      </c>
      <c r="BN108" s="69">
        <v>0.48877623677253723</v>
      </c>
      <c r="BO108" s="69">
        <v>0.53654146194458008</v>
      </c>
      <c r="BP108" s="69">
        <v>0.5886160135269165</v>
      </c>
      <c r="BQ108" s="69">
        <v>0.5897553563117981</v>
      </c>
      <c r="BR108" s="69">
        <v>0.61283779144287109</v>
      </c>
      <c r="BS108" s="69">
        <v>0.68490684032440186</v>
      </c>
      <c r="BT108" s="69">
        <v>0.71838688850402832</v>
      </c>
      <c r="BU108" s="69">
        <v>0.76058602333068848</v>
      </c>
      <c r="BV108" s="69"/>
      <c r="BW108" s="69">
        <v>0.78762239217758179</v>
      </c>
      <c r="BX108" s="69">
        <v>0.80109244585037231</v>
      </c>
      <c r="BY108" s="69">
        <v>0.83750271797180176</v>
      </c>
      <c r="BZ108" s="69">
        <v>0.84923261404037476</v>
      </c>
      <c r="CA108" s="69">
        <v>0.87471425533294678</v>
      </c>
      <c r="CB108" s="69"/>
    </row>
    <row r="109" spans="2:80" s="85" customFormat="1" ht="12" customHeight="1" x14ac:dyDescent="0.3">
      <c r="B109" s="80"/>
      <c r="C109" s="82"/>
      <c r="D109" s="82"/>
      <c r="E109" s="82"/>
      <c r="F109" s="82"/>
      <c r="G109" s="82"/>
      <c r="H109" s="82"/>
      <c r="I109" s="82"/>
      <c r="J109" s="82"/>
      <c r="K109" s="82"/>
      <c r="L109" s="82"/>
      <c r="M109" s="82"/>
      <c r="N109" s="82"/>
      <c r="O109" s="82"/>
      <c r="P109" s="82"/>
      <c r="Q109" s="82"/>
      <c r="R109" s="82"/>
      <c r="S109" s="82"/>
      <c r="T109" s="83"/>
      <c r="U109" s="64"/>
      <c r="V109" s="64"/>
      <c r="W109" s="69"/>
      <c r="X109" s="69"/>
      <c r="Y109" s="69"/>
      <c r="Z109" s="69"/>
      <c r="AA109" s="69"/>
      <c r="AB109" s="69"/>
      <c r="AC109" s="69"/>
      <c r="AD109" s="69"/>
      <c r="AE109" s="69"/>
      <c r="AF109" s="69"/>
      <c r="AG109" s="69"/>
      <c r="AH109" s="69"/>
      <c r="AI109" s="69"/>
      <c r="AJ109" s="69"/>
      <c r="AK109" s="69"/>
      <c r="AL109" s="69"/>
      <c r="AM109" s="69"/>
      <c r="AN109" s="69"/>
      <c r="AO109" s="64"/>
      <c r="AP109" s="104" t="s">
        <v>18</v>
      </c>
      <c r="AQ109" s="115">
        <v>0.69252705574035645</v>
      </c>
      <c r="AR109" s="115">
        <v>0.77551263570785522</v>
      </c>
      <c r="AS109" s="115">
        <v>0.64124655723571777</v>
      </c>
      <c r="AT109" s="115"/>
      <c r="AU109" s="115"/>
      <c r="AV109" s="115"/>
      <c r="AW109" s="115"/>
      <c r="AX109" s="115"/>
      <c r="AY109" s="115"/>
      <c r="AZ109" s="115"/>
      <c r="BA109" s="115"/>
      <c r="BB109" s="115"/>
      <c r="BC109" s="115"/>
      <c r="BD109" s="115"/>
      <c r="BE109" s="115"/>
      <c r="BF109" s="115"/>
      <c r="BG109" s="104"/>
      <c r="BH109" s="115"/>
      <c r="BI109" s="64"/>
      <c r="BJ109" s="77" t="s">
        <v>3</v>
      </c>
      <c r="BK109" s="69"/>
      <c r="BL109" s="69">
        <v>0.45910319685935974</v>
      </c>
      <c r="BM109" s="69"/>
      <c r="BN109" s="69"/>
      <c r="BO109" s="69">
        <v>0.58824056386947632</v>
      </c>
      <c r="BP109" s="69"/>
      <c r="BQ109" s="69"/>
      <c r="BR109" s="69">
        <v>0.69864660501480103</v>
      </c>
      <c r="BS109" s="69"/>
      <c r="BT109" s="69"/>
      <c r="BU109" s="69">
        <v>0.71880757808685303</v>
      </c>
      <c r="BV109" s="69"/>
      <c r="BW109" s="69">
        <v>0.88235765695571899</v>
      </c>
      <c r="BX109" s="69"/>
      <c r="BY109" s="69">
        <v>0.90757447481155396</v>
      </c>
      <c r="BZ109" s="69"/>
      <c r="CA109" s="69">
        <v>0.93588447570800781</v>
      </c>
      <c r="CB109" s="69"/>
    </row>
    <row r="110" spans="2:80" s="85" customFormat="1" ht="12" customHeight="1" x14ac:dyDescent="0.3">
      <c r="B110" s="80"/>
      <c r="C110" s="82"/>
      <c r="D110" s="82"/>
      <c r="E110" s="82"/>
      <c r="F110" s="82"/>
      <c r="G110" s="82"/>
      <c r="H110" s="82"/>
      <c r="I110" s="82"/>
      <c r="J110" s="82"/>
      <c r="K110" s="82"/>
      <c r="L110" s="82"/>
      <c r="M110" s="82"/>
      <c r="N110" s="82"/>
      <c r="O110" s="82"/>
      <c r="P110" s="82"/>
      <c r="Q110" s="82"/>
      <c r="R110" s="82"/>
      <c r="S110" s="82"/>
      <c r="T110" s="83"/>
      <c r="U110" s="77"/>
      <c r="V110" s="64"/>
      <c r="W110" s="69"/>
      <c r="X110" s="69"/>
      <c r="Y110" s="69"/>
      <c r="Z110" s="69"/>
      <c r="AA110" s="69"/>
      <c r="AB110" s="69"/>
      <c r="AC110" s="69"/>
      <c r="AD110" s="69"/>
      <c r="AE110" s="69"/>
      <c r="AF110" s="69"/>
      <c r="AG110" s="69"/>
      <c r="AH110" s="69"/>
      <c r="AI110" s="69"/>
      <c r="AJ110" s="69"/>
      <c r="AK110" s="69"/>
      <c r="AL110" s="69"/>
      <c r="AM110" s="69"/>
      <c r="AN110" s="69"/>
      <c r="AO110" s="77"/>
      <c r="AP110" s="197" t="s">
        <v>361</v>
      </c>
      <c r="AQ110" s="82"/>
      <c r="AR110" s="82"/>
      <c r="AS110" s="82"/>
      <c r="AT110" s="82"/>
      <c r="AU110" s="82"/>
      <c r="AV110" s="82"/>
      <c r="AW110" s="82"/>
      <c r="AX110" s="82"/>
      <c r="AY110" s="82"/>
      <c r="AZ110" s="82"/>
      <c r="BA110" s="82"/>
      <c r="BB110" s="82"/>
      <c r="BC110" s="82"/>
      <c r="BD110" s="82"/>
      <c r="BE110" s="82"/>
      <c r="BF110" s="82"/>
      <c r="BG110" s="90"/>
      <c r="BH110" s="82"/>
      <c r="BI110" s="77"/>
      <c r="BJ110" s="77" t="s">
        <v>4</v>
      </c>
      <c r="BK110" s="69">
        <v>0.48168894648551941</v>
      </c>
      <c r="BL110" s="69">
        <v>0.48792687058448792</v>
      </c>
      <c r="BM110" s="69">
        <v>0.55139738321304321</v>
      </c>
      <c r="BN110" s="69">
        <v>0.66169679164886475</v>
      </c>
      <c r="BO110" s="69">
        <v>0.65211522579193115</v>
      </c>
      <c r="BP110" s="69">
        <v>0.64603251218795776</v>
      </c>
      <c r="BQ110" s="69">
        <v>0.67008328437805176</v>
      </c>
      <c r="BR110" s="69">
        <v>0.62765181064605713</v>
      </c>
      <c r="BS110" s="69">
        <v>0.59772354364395142</v>
      </c>
      <c r="BT110" s="69">
        <v>0.66037321090698242</v>
      </c>
      <c r="BU110" s="69">
        <v>0.66192454099655151</v>
      </c>
      <c r="BV110" s="69">
        <v>0.66603493690490723</v>
      </c>
      <c r="BW110" s="69">
        <v>0.68383753299713135</v>
      </c>
      <c r="BX110" s="69">
        <v>0.72553956508636475</v>
      </c>
      <c r="BY110" s="69">
        <v>0.81511330604553223</v>
      </c>
      <c r="BZ110" s="69">
        <v>0.82441419363021851</v>
      </c>
      <c r="CA110" s="69">
        <v>0.80839264392852783</v>
      </c>
      <c r="CB110" s="69"/>
    </row>
    <row r="111" spans="2:80" s="85" customFormat="1" ht="12" customHeight="1" x14ac:dyDescent="0.3">
      <c r="B111" s="80"/>
      <c r="C111" s="82"/>
      <c r="D111" s="82"/>
      <c r="E111" s="82"/>
      <c r="F111" s="82"/>
      <c r="G111" s="82"/>
      <c r="H111" s="82"/>
      <c r="I111" s="82"/>
      <c r="J111" s="82"/>
      <c r="K111" s="82"/>
      <c r="L111" s="82"/>
      <c r="M111" s="82"/>
      <c r="N111" s="82"/>
      <c r="O111" s="82"/>
      <c r="P111" s="82"/>
      <c r="Q111" s="82"/>
      <c r="R111" s="82"/>
      <c r="S111" s="82"/>
      <c r="T111" s="83"/>
      <c r="U111" s="94"/>
      <c r="V111" s="64"/>
      <c r="W111" s="69"/>
      <c r="X111" s="69"/>
      <c r="Y111" s="69"/>
      <c r="Z111" s="69"/>
      <c r="AA111" s="69"/>
      <c r="AB111" s="69"/>
      <c r="AC111" s="69"/>
      <c r="AD111" s="69"/>
      <c r="AE111" s="69"/>
      <c r="AF111" s="69"/>
      <c r="AG111" s="69"/>
      <c r="AH111" s="69"/>
      <c r="AI111" s="69"/>
      <c r="AJ111" s="69"/>
      <c r="AK111" s="69"/>
      <c r="AL111" s="69"/>
      <c r="AM111" s="69"/>
      <c r="AN111" s="69"/>
      <c r="AO111" s="94"/>
      <c r="AP111" s="76" t="s">
        <v>0</v>
      </c>
      <c r="AQ111" s="66">
        <v>0.31853976845741272</v>
      </c>
      <c r="AR111" s="66">
        <v>0.36939188838005066</v>
      </c>
      <c r="AS111" s="66">
        <v>0.32528567314147949</v>
      </c>
      <c r="AT111" s="66">
        <v>0.3487524688243866</v>
      </c>
      <c r="AU111" s="66">
        <v>0.55725246667861938</v>
      </c>
      <c r="AV111" s="66">
        <v>0.59489864110946655</v>
      </c>
      <c r="AW111" s="66">
        <v>0.60608756542205811</v>
      </c>
      <c r="AX111" s="66">
        <v>0.62461715936660767</v>
      </c>
      <c r="AY111" s="66">
        <v>0.63634276390075684</v>
      </c>
      <c r="AZ111" s="66">
        <v>0.70516103506088257</v>
      </c>
      <c r="BA111" s="66">
        <v>0.68566405773162842</v>
      </c>
      <c r="BB111" s="66">
        <v>0.69794392585754395</v>
      </c>
      <c r="BC111" s="66">
        <v>0.75217211246490479</v>
      </c>
      <c r="BD111" s="66">
        <v>0.72489988803863525</v>
      </c>
      <c r="BE111" s="66">
        <v>0.71035158634185791</v>
      </c>
      <c r="BF111" s="66">
        <v>0.71608293056488037</v>
      </c>
      <c r="BG111" s="66">
        <v>0.8695533275604248</v>
      </c>
      <c r="BH111" s="66">
        <v>0.77123987674713135</v>
      </c>
      <c r="BI111" s="94"/>
      <c r="BJ111" s="77" t="s">
        <v>5</v>
      </c>
      <c r="BK111" s="69">
        <v>0.2802143394947052</v>
      </c>
      <c r="BL111" s="69"/>
      <c r="BM111" s="69">
        <v>0.38167744874954224</v>
      </c>
      <c r="BN111" s="69">
        <v>0.39517092704772949</v>
      </c>
      <c r="BO111" s="69">
        <v>0.451954185962677</v>
      </c>
      <c r="BP111" s="69">
        <v>0.46316555142402649</v>
      </c>
      <c r="BQ111" s="69">
        <v>0.54221528768539429</v>
      </c>
      <c r="BR111" s="69">
        <v>0.66001510620117188</v>
      </c>
      <c r="BS111" s="69">
        <v>0.5865708589553833</v>
      </c>
      <c r="BT111" s="69">
        <v>0.66686511039733887</v>
      </c>
      <c r="BU111" s="69">
        <v>0.69806450605392456</v>
      </c>
      <c r="BV111" s="69">
        <v>0.64943194389343262</v>
      </c>
      <c r="BW111" s="69">
        <v>0.677692711353302</v>
      </c>
      <c r="BX111" s="69">
        <v>0.70610558986663818</v>
      </c>
      <c r="BY111" s="69">
        <v>0.71951019763946533</v>
      </c>
      <c r="BZ111" s="69">
        <v>0.73152923583984375</v>
      </c>
      <c r="CA111" s="69">
        <v>0.71111607551574707</v>
      </c>
      <c r="CB111" s="69">
        <v>0.81049901247024536</v>
      </c>
    </row>
    <row r="112" spans="2:80" s="85" customFormat="1" ht="12" customHeight="1" x14ac:dyDescent="0.3">
      <c r="B112" s="80"/>
      <c r="C112" s="82"/>
      <c r="D112" s="82"/>
      <c r="E112" s="82"/>
      <c r="F112" s="82"/>
      <c r="G112" s="82"/>
      <c r="H112" s="82"/>
      <c r="I112" s="82"/>
      <c r="J112" s="82"/>
      <c r="K112" s="82"/>
      <c r="L112" s="82"/>
      <c r="M112" s="82"/>
      <c r="N112" s="82"/>
      <c r="O112" s="82"/>
      <c r="P112" s="82"/>
      <c r="Q112" s="82"/>
      <c r="R112" s="82"/>
      <c r="S112" s="82"/>
      <c r="T112" s="83"/>
      <c r="U112" s="64"/>
      <c r="V112" s="64"/>
      <c r="W112" s="69"/>
      <c r="X112" s="69"/>
      <c r="Y112" s="69"/>
      <c r="Z112" s="69"/>
      <c r="AA112" s="69"/>
      <c r="AB112" s="69"/>
      <c r="AC112" s="69"/>
      <c r="AD112" s="69"/>
      <c r="AE112" s="69"/>
      <c r="AF112" s="69"/>
      <c r="AG112" s="69"/>
      <c r="AH112" s="69"/>
      <c r="AI112" s="69"/>
      <c r="AJ112" s="69"/>
      <c r="AK112" s="69"/>
      <c r="AL112" s="69"/>
      <c r="AM112" s="69"/>
      <c r="AN112" s="69"/>
      <c r="AO112" s="64"/>
      <c r="AP112" s="77" t="s">
        <v>1</v>
      </c>
      <c r="AQ112" s="64"/>
      <c r="AR112" s="64"/>
      <c r="AS112" s="64"/>
      <c r="AT112" s="64"/>
      <c r="AU112" s="64"/>
      <c r="AV112" s="64"/>
      <c r="AW112" s="64"/>
      <c r="AX112" s="64"/>
      <c r="AY112" s="64"/>
      <c r="AZ112" s="64"/>
      <c r="BA112" s="64"/>
      <c r="BB112" s="64"/>
      <c r="BC112" s="64">
        <v>0.18510293960571289</v>
      </c>
      <c r="BD112" s="64">
        <v>0.28254795074462891</v>
      </c>
      <c r="BE112" s="64">
        <v>0.26809045672416687</v>
      </c>
      <c r="BF112" s="64">
        <v>0.28489729762077332</v>
      </c>
      <c r="BG112" s="64">
        <v>0.27377870678901672</v>
      </c>
      <c r="BH112" s="64"/>
      <c r="BI112" s="64"/>
      <c r="BJ112" s="77" t="s">
        <v>6</v>
      </c>
      <c r="BK112" s="69"/>
      <c r="BL112" s="69">
        <v>0.58270907402038574</v>
      </c>
      <c r="BM112" s="69">
        <v>0.555927574634552</v>
      </c>
      <c r="BN112" s="69">
        <v>0.75199007987976074</v>
      </c>
      <c r="BO112" s="69">
        <v>0.78090500831604004</v>
      </c>
      <c r="BP112" s="69">
        <v>0.78738486766815186</v>
      </c>
      <c r="BQ112" s="69">
        <v>0.84410417079925537</v>
      </c>
      <c r="BR112" s="69">
        <v>0.7726704478263855</v>
      </c>
      <c r="BS112" s="69">
        <v>0.7116847038269043</v>
      </c>
      <c r="BT112" s="69">
        <v>0.78532683849334717</v>
      </c>
      <c r="BU112" s="69">
        <v>0.6947740912437439</v>
      </c>
      <c r="BV112" s="69">
        <v>0.80955034494400024</v>
      </c>
      <c r="BW112" s="69">
        <v>0.83548265695571899</v>
      </c>
      <c r="BX112" s="69">
        <v>0.79427498579025269</v>
      </c>
      <c r="BY112" s="69">
        <v>0.82123655080795288</v>
      </c>
      <c r="BZ112" s="69">
        <v>0.77219223976135254</v>
      </c>
      <c r="CA112" s="69">
        <v>0.78622382879257202</v>
      </c>
      <c r="CB112" s="69">
        <v>0.89942169189453125</v>
      </c>
    </row>
    <row r="113" spans="2:80" s="85" customFormat="1" ht="12" customHeight="1" x14ac:dyDescent="0.3">
      <c r="B113" s="80"/>
      <c r="C113" s="82"/>
      <c r="D113" s="82"/>
      <c r="E113" s="82"/>
      <c r="F113" s="82"/>
      <c r="G113" s="82"/>
      <c r="H113" s="82"/>
      <c r="I113" s="82"/>
      <c r="J113" s="82"/>
      <c r="K113" s="82"/>
      <c r="L113" s="82"/>
      <c r="M113" s="82"/>
      <c r="N113" s="82"/>
      <c r="O113" s="82"/>
      <c r="P113" s="82"/>
      <c r="Q113" s="82"/>
      <c r="R113" s="82"/>
      <c r="S113" s="82"/>
      <c r="T113" s="83"/>
      <c r="U113" s="64"/>
      <c r="V113" s="64"/>
      <c r="W113" s="69"/>
      <c r="X113" s="69"/>
      <c r="Y113" s="69"/>
      <c r="Z113" s="69"/>
      <c r="AA113" s="69"/>
      <c r="AB113" s="69"/>
      <c r="AC113" s="69"/>
      <c r="AD113" s="69"/>
      <c r="AE113" s="69"/>
      <c r="AF113" s="69"/>
      <c r="AG113" s="69"/>
      <c r="AH113" s="69"/>
      <c r="AI113" s="69"/>
      <c r="AJ113" s="69"/>
      <c r="AK113" s="69"/>
      <c r="AL113" s="69"/>
      <c r="AM113" s="69"/>
      <c r="AN113" s="69"/>
      <c r="AO113" s="64"/>
      <c r="AP113" s="77" t="s">
        <v>2</v>
      </c>
      <c r="AQ113" s="64">
        <v>0.43755486607551575</v>
      </c>
      <c r="AR113" s="64"/>
      <c r="AS113" s="64">
        <v>0.48058933019638062</v>
      </c>
      <c r="AT113" s="64">
        <v>0.49795177578926086</v>
      </c>
      <c r="AU113" s="64">
        <v>0.5210835337638855</v>
      </c>
      <c r="AV113" s="64">
        <v>0.54886126518249512</v>
      </c>
      <c r="AW113" s="64">
        <v>0.56964379549026489</v>
      </c>
      <c r="AX113" s="64">
        <v>0.62184542417526245</v>
      </c>
      <c r="AY113" s="64">
        <v>0.6441078782081604</v>
      </c>
      <c r="AZ113" s="64">
        <v>0.68226832151412964</v>
      </c>
      <c r="BA113" s="64">
        <v>0.68713974952697754</v>
      </c>
      <c r="BB113" s="64"/>
      <c r="BC113" s="64">
        <v>0.71796530485153198</v>
      </c>
      <c r="BD113" s="64">
        <v>0.72815805673599243</v>
      </c>
      <c r="BE113" s="64">
        <v>0.76136147975921631</v>
      </c>
      <c r="BF113" s="64">
        <v>0.77529603242874146</v>
      </c>
      <c r="BG113" s="64">
        <v>0.80175447463989258</v>
      </c>
      <c r="BH113" s="64"/>
      <c r="BI113" s="64"/>
      <c r="BJ113" s="77" t="s">
        <v>7</v>
      </c>
      <c r="BK113" s="69"/>
      <c r="BL113" s="69">
        <v>0.57836025953292847</v>
      </c>
      <c r="BM113" s="69">
        <v>0.64490216970443726</v>
      </c>
      <c r="BN113" s="69"/>
      <c r="BO113" s="69">
        <v>0.64125841856002808</v>
      </c>
      <c r="BP113" s="69">
        <v>0.66711843013763428</v>
      </c>
      <c r="BQ113" s="69">
        <v>0.6472015380859375</v>
      </c>
      <c r="BR113" s="69">
        <v>0.77096152305603027</v>
      </c>
      <c r="BS113" s="69">
        <v>0.72965532541275024</v>
      </c>
      <c r="BT113" s="69">
        <v>0.79601883888244629</v>
      </c>
      <c r="BU113" s="69">
        <v>0.82614541053771973</v>
      </c>
      <c r="BV113" s="69">
        <v>0.82784074544906616</v>
      </c>
      <c r="BW113" s="69">
        <v>0.87375867366790771</v>
      </c>
      <c r="BX113" s="69">
        <v>0.87436938285827637</v>
      </c>
      <c r="BY113" s="69">
        <v>0.89996862411499023</v>
      </c>
      <c r="BZ113" s="69">
        <v>0.93144625425338745</v>
      </c>
      <c r="CA113" s="69">
        <v>0.91463381052017212</v>
      </c>
      <c r="CB113" s="69">
        <v>0.89079594612121582</v>
      </c>
    </row>
    <row r="114" spans="2:80" s="85" customFormat="1" ht="12" customHeight="1" x14ac:dyDescent="0.3">
      <c r="B114" s="80"/>
      <c r="C114" s="82"/>
      <c r="D114" s="82"/>
      <c r="E114" s="82"/>
      <c r="F114" s="82"/>
      <c r="G114" s="82"/>
      <c r="H114" s="82"/>
      <c r="I114" s="82"/>
      <c r="J114" s="82"/>
      <c r="K114" s="82"/>
      <c r="L114" s="82"/>
      <c r="M114" s="82"/>
      <c r="N114" s="82"/>
      <c r="O114" s="82"/>
      <c r="P114" s="82"/>
      <c r="Q114" s="82"/>
      <c r="R114" s="82"/>
      <c r="S114" s="82"/>
      <c r="T114" s="83"/>
      <c r="U114" s="87"/>
      <c r="V114" s="64"/>
      <c r="W114" s="69"/>
      <c r="X114" s="69"/>
      <c r="Y114" s="69"/>
      <c r="Z114" s="69"/>
      <c r="AA114" s="69"/>
      <c r="AB114" s="69"/>
      <c r="AC114" s="69"/>
      <c r="AD114" s="69"/>
      <c r="AE114" s="69"/>
      <c r="AF114" s="69"/>
      <c r="AG114" s="69"/>
      <c r="AH114" s="69"/>
      <c r="AI114" s="69"/>
      <c r="AJ114" s="69"/>
      <c r="AK114" s="69"/>
      <c r="AL114" s="69"/>
      <c r="AM114" s="69"/>
      <c r="AN114" s="69"/>
      <c r="AO114" s="87"/>
      <c r="AP114" s="77" t="s">
        <v>3</v>
      </c>
      <c r="AQ114" s="64"/>
      <c r="AR114" s="64">
        <v>0.45759639143943787</v>
      </c>
      <c r="AS114" s="64"/>
      <c r="AT114" s="64"/>
      <c r="AU114" s="64">
        <v>0.54912549257278442</v>
      </c>
      <c r="AV114" s="64"/>
      <c r="AW114" s="64"/>
      <c r="AX114" s="64">
        <v>0.66814833879470825</v>
      </c>
      <c r="AY114" s="64"/>
      <c r="AZ114" s="64"/>
      <c r="BA114" s="64">
        <v>0.71519660949707031</v>
      </c>
      <c r="BB114" s="64"/>
      <c r="BC114" s="64">
        <v>0.78324776887893677</v>
      </c>
      <c r="BD114" s="64"/>
      <c r="BE114" s="64">
        <v>0.82969701290130615</v>
      </c>
      <c r="BF114" s="64"/>
      <c r="BG114" s="64">
        <v>0.85796988010406494</v>
      </c>
      <c r="BH114" s="64"/>
      <c r="BI114" s="87"/>
      <c r="BJ114" s="77" t="s">
        <v>9</v>
      </c>
      <c r="BK114" s="69">
        <v>0.30804014205932617</v>
      </c>
      <c r="BL114" s="69"/>
      <c r="BM114" s="69">
        <v>0.28230330348014832</v>
      </c>
      <c r="BN114" s="69">
        <v>0.23810520768165588</v>
      </c>
      <c r="BO114" s="69">
        <v>0.29149940609931946</v>
      </c>
      <c r="BP114" s="69">
        <v>0.48789322376251221</v>
      </c>
      <c r="BQ114" s="69">
        <v>0.25765764713287354</v>
      </c>
      <c r="BR114" s="69">
        <v>0.40412044525146484</v>
      </c>
      <c r="BS114" s="69">
        <v>0.41735535860061646</v>
      </c>
      <c r="BT114" s="69">
        <v>0.62969285249710083</v>
      </c>
      <c r="BU114" s="69">
        <v>0.65312010049819946</v>
      </c>
      <c r="BV114" s="69">
        <v>0.66702914237976074</v>
      </c>
      <c r="BW114" s="69">
        <v>0.66823464632034302</v>
      </c>
      <c r="BX114" s="69">
        <v>0.66564416885375977</v>
      </c>
      <c r="BY114" s="69">
        <v>0.77064222097396851</v>
      </c>
      <c r="BZ114" s="69">
        <v>0.72940289974212646</v>
      </c>
      <c r="CA114" s="69"/>
      <c r="CB114" s="69"/>
    </row>
    <row r="115" spans="2:80" s="85" customFormat="1" ht="12" customHeight="1" x14ac:dyDescent="0.3">
      <c r="B115" s="80"/>
      <c r="C115" s="82"/>
      <c r="D115" s="82"/>
      <c r="E115" s="82"/>
      <c r="F115" s="82"/>
      <c r="G115" s="82"/>
      <c r="H115" s="82"/>
      <c r="I115" s="82"/>
      <c r="J115" s="82"/>
      <c r="K115" s="82"/>
      <c r="L115" s="82"/>
      <c r="M115" s="82"/>
      <c r="N115" s="82"/>
      <c r="O115" s="82"/>
      <c r="P115" s="82"/>
      <c r="Q115" s="82"/>
      <c r="R115" s="82"/>
      <c r="S115" s="82"/>
      <c r="T115" s="83"/>
      <c r="U115" s="64"/>
      <c r="V115" s="77"/>
      <c r="W115" s="268"/>
      <c r="X115" s="268"/>
      <c r="Y115" s="268"/>
      <c r="Z115" s="268"/>
      <c r="AA115" s="268"/>
      <c r="AB115" s="268"/>
      <c r="AC115" s="268"/>
      <c r="AD115" s="268"/>
      <c r="AE115" s="268"/>
      <c r="AF115" s="268"/>
      <c r="AG115" s="268"/>
      <c r="AH115" s="268"/>
      <c r="AI115" s="268"/>
      <c r="AJ115" s="268"/>
      <c r="AK115" s="268"/>
      <c r="AL115" s="268"/>
      <c r="AM115" s="268"/>
      <c r="AN115" s="268"/>
      <c r="AO115" s="64"/>
      <c r="AP115" s="77" t="s">
        <v>4</v>
      </c>
      <c r="AQ115" s="64"/>
      <c r="AR115" s="64"/>
      <c r="AS115" s="64"/>
      <c r="AT115" s="64"/>
      <c r="AU115" s="64"/>
      <c r="AV115" s="64"/>
      <c r="AW115" s="64"/>
      <c r="AX115" s="64">
        <v>0.51900207996368408</v>
      </c>
      <c r="AY115" s="64">
        <v>0.55106472969055176</v>
      </c>
      <c r="AZ115" s="64">
        <v>0.5761411190032959</v>
      </c>
      <c r="BA115" s="64">
        <v>0.5050475001335144</v>
      </c>
      <c r="BB115" s="64">
        <v>0.53294545412063599</v>
      </c>
      <c r="BC115" s="64">
        <v>0.53401881456375122</v>
      </c>
      <c r="BD115" s="64">
        <v>0.51763612031936646</v>
      </c>
      <c r="BE115" s="64">
        <v>0.59607911109924316</v>
      </c>
      <c r="BF115" s="64">
        <v>0.61561650037765503</v>
      </c>
      <c r="BG115" s="64">
        <v>0.60012966394424438</v>
      </c>
      <c r="BH115" s="64"/>
      <c r="BI115" s="64"/>
      <c r="BJ115" s="77" t="s">
        <v>10</v>
      </c>
      <c r="BK115" s="69"/>
      <c r="BL115" s="69"/>
      <c r="BM115" s="69"/>
      <c r="BN115" s="69">
        <v>0.96712076663970947</v>
      </c>
      <c r="BO115" s="69">
        <v>0.9047619104385376</v>
      </c>
      <c r="BP115" s="69"/>
      <c r="BQ115" s="69">
        <v>0.96078431606292725</v>
      </c>
      <c r="BR115" s="69">
        <v>0.92857140302658081</v>
      </c>
      <c r="BS115" s="69">
        <v>0.95990610122680664</v>
      </c>
      <c r="BT115" s="69"/>
      <c r="BU115" s="69"/>
      <c r="BV115" s="69">
        <v>0.96411395072937012</v>
      </c>
      <c r="BW115" s="69"/>
      <c r="BX115" s="69">
        <v>0.94259679317474365</v>
      </c>
      <c r="BY115" s="69"/>
      <c r="BZ115" s="69"/>
      <c r="CA115" s="69"/>
      <c r="CB115" s="69"/>
    </row>
    <row r="116" spans="2:80" s="85" customFormat="1" ht="12" customHeight="1" x14ac:dyDescent="0.3">
      <c r="B116" s="80"/>
      <c r="C116" s="82"/>
      <c r="D116" s="82"/>
      <c r="E116" s="82"/>
      <c r="F116" s="82"/>
      <c r="G116" s="82"/>
      <c r="H116" s="82"/>
      <c r="I116" s="82"/>
      <c r="J116" s="82"/>
      <c r="K116" s="82"/>
      <c r="L116" s="82"/>
      <c r="M116" s="82"/>
      <c r="N116" s="82"/>
      <c r="O116" s="82"/>
      <c r="P116" s="82"/>
      <c r="Q116" s="82"/>
      <c r="R116" s="82"/>
      <c r="S116" s="82"/>
      <c r="T116" s="83"/>
      <c r="U116" s="64"/>
      <c r="V116" s="112"/>
      <c r="W116" s="262"/>
      <c r="X116" s="263"/>
      <c r="Y116" s="263"/>
      <c r="Z116" s="263"/>
      <c r="AA116" s="263"/>
      <c r="AB116" s="263"/>
      <c r="AC116" s="263"/>
      <c r="AD116" s="263"/>
      <c r="AE116" s="263"/>
      <c r="AF116" s="263"/>
      <c r="AG116" s="263"/>
      <c r="AH116" s="263"/>
      <c r="AI116" s="263"/>
      <c r="AJ116" s="263"/>
      <c r="AK116" s="263"/>
      <c r="AL116" s="263"/>
      <c r="AM116" s="263"/>
      <c r="AN116" s="263"/>
      <c r="AO116" s="64"/>
      <c r="AP116" s="77" t="s">
        <v>5</v>
      </c>
      <c r="AQ116" s="64"/>
      <c r="AR116" s="64"/>
      <c r="AS116" s="64"/>
      <c r="AT116" s="64"/>
      <c r="AU116" s="64"/>
      <c r="AV116" s="64"/>
      <c r="AW116" s="64"/>
      <c r="AX116" s="64">
        <v>0.21326659619808197</v>
      </c>
      <c r="AY116" s="64">
        <v>0.34337177872657776</v>
      </c>
      <c r="AZ116" s="64">
        <v>0.30624401569366455</v>
      </c>
      <c r="BA116" s="64">
        <v>0.31634324789047241</v>
      </c>
      <c r="BB116" s="64">
        <v>0.34433716535568237</v>
      </c>
      <c r="BC116" s="64">
        <v>0.31120225787162781</v>
      </c>
      <c r="BD116" s="64">
        <v>0.32916909456253052</v>
      </c>
      <c r="BE116" s="64">
        <v>0.411887526512146</v>
      </c>
      <c r="BF116" s="64">
        <v>0.32272762060165405</v>
      </c>
      <c r="BG116" s="64">
        <v>0.33177930116653442</v>
      </c>
      <c r="BH116" s="64">
        <v>0.40186440944671631</v>
      </c>
      <c r="BI116" s="64"/>
      <c r="BJ116" s="77" t="s">
        <v>11</v>
      </c>
      <c r="BK116" s="69"/>
      <c r="BL116" s="69">
        <v>0.79780042171478271</v>
      </c>
      <c r="BM116" s="69"/>
      <c r="BN116" s="69">
        <v>0.82653611898422241</v>
      </c>
      <c r="BO116" s="69"/>
      <c r="BP116" s="69">
        <v>0.93463701009750366</v>
      </c>
      <c r="BQ116" s="69">
        <v>0.84668785333633423</v>
      </c>
      <c r="BR116" s="69">
        <v>0.92726701498031616</v>
      </c>
      <c r="BS116" s="69"/>
      <c r="BT116" s="69">
        <v>0.90003234148025513</v>
      </c>
      <c r="BU116" s="69"/>
      <c r="BV116" s="69">
        <v>0.94780951738357544</v>
      </c>
      <c r="BW116" s="69"/>
      <c r="BX116" s="69">
        <v>0.97838860750198364</v>
      </c>
      <c r="BY116" s="69"/>
      <c r="BZ116" s="69">
        <v>0.92648297548294067</v>
      </c>
      <c r="CA116" s="69"/>
      <c r="CB116" s="69"/>
    </row>
    <row r="117" spans="2:80" s="85" customFormat="1" ht="12" customHeight="1" x14ac:dyDescent="0.3">
      <c r="B117" s="80"/>
      <c r="C117" s="82"/>
      <c r="D117" s="82"/>
      <c r="E117" s="82"/>
      <c r="F117" s="82"/>
      <c r="G117" s="82"/>
      <c r="H117" s="82"/>
      <c r="I117" s="82"/>
      <c r="J117" s="82"/>
      <c r="K117" s="82"/>
      <c r="L117" s="82"/>
      <c r="M117" s="82"/>
      <c r="N117" s="82"/>
      <c r="O117" s="82"/>
      <c r="P117" s="82"/>
      <c r="Q117" s="82"/>
      <c r="R117" s="82"/>
      <c r="S117" s="82"/>
      <c r="T117" s="83"/>
      <c r="U117" s="64"/>
      <c r="V117" s="64"/>
      <c r="W117" s="69"/>
      <c r="X117" s="69"/>
      <c r="Y117" s="69"/>
      <c r="Z117" s="69"/>
      <c r="AA117" s="69"/>
      <c r="AB117" s="69"/>
      <c r="AC117" s="69"/>
      <c r="AD117" s="69"/>
      <c r="AE117" s="69"/>
      <c r="AF117" s="69"/>
      <c r="AG117" s="69"/>
      <c r="AH117" s="69"/>
      <c r="AI117" s="69"/>
      <c r="AJ117" s="69"/>
      <c r="AK117" s="69"/>
      <c r="AL117" s="69"/>
      <c r="AM117" s="69"/>
      <c r="AN117" s="69"/>
      <c r="AO117" s="64"/>
      <c r="AP117" s="77" t="s">
        <v>6</v>
      </c>
      <c r="AQ117" s="64"/>
      <c r="AR117" s="64">
        <v>0.49946749210357666</v>
      </c>
      <c r="AS117" s="64">
        <v>0.55864638090133667</v>
      </c>
      <c r="AT117" s="64">
        <v>0.60889118909835815</v>
      </c>
      <c r="AU117" s="64">
        <v>0.61838197708129883</v>
      </c>
      <c r="AV117" s="64">
        <v>0.61964935064315796</v>
      </c>
      <c r="AW117" s="64">
        <v>0.5796351432800293</v>
      </c>
      <c r="AX117" s="64">
        <v>0.56503790616989136</v>
      </c>
      <c r="AY117" s="64">
        <v>0.55427789688110352</v>
      </c>
      <c r="AZ117" s="64">
        <v>0.54599153995513916</v>
      </c>
      <c r="BA117" s="64">
        <v>0.60562777519226074</v>
      </c>
      <c r="BB117" s="64">
        <v>0.49993228912353516</v>
      </c>
      <c r="BC117" s="64">
        <v>0.50788688659667969</v>
      </c>
      <c r="BD117" s="64">
        <v>0.51449280977249146</v>
      </c>
      <c r="BE117" s="64">
        <v>0.5715949535369873</v>
      </c>
      <c r="BF117" s="64">
        <v>0.53122764825820923</v>
      </c>
      <c r="BG117" s="64">
        <v>0.5685163140296936</v>
      </c>
      <c r="BH117" s="64">
        <v>0.52552527189254761</v>
      </c>
      <c r="BI117" s="64"/>
      <c r="BJ117" s="77" t="s">
        <v>12</v>
      </c>
      <c r="BK117" s="69"/>
      <c r="BL117" s="69"/>
      <c r="BM117" s="69">
        <v>0.49298015236854553</v>
      </c>
      <c r="BN117" s="69"/>
      <c r="BO117" s="69"/>
      <c r="BP117" s="69"/>
      <c r="BQ117" s="69">
        <v>0.48417618870735168</v>
      </c>
      <c r="BR117" s="69"/>
      <c r="BS117" s="69"/>
      <c r="BT117" s="69"/>
      <c r="BU117" s="69">
        <v>0.54908323287963867</v>
      </c>
      <c r="BV117" s="69">
        <v>0.60908937454223633</v>
      </c>
      <c r="BW117" s="69">
        <v>0.68571817874908447</v>
      </c>
      <c r="BX117" s="69">
        <v>0.65918803215026855</v>
      </c>
      <c r="BY117" s="69"/>
      <c r="BZ117" s="69">
        <v>0.65109407901763916</v>
      </c>
      <c r="CA117" s="69"/>
      <c r="CB117" s="69"/>
    </row>
    <row r="118" spans="2:80" s="85" customFormat="1" ht="12" customHeight="1" x14ac:dyDescent="0.3">
      <c r="B118" s="80"/>
      <c r="C118" s="82"/>
      <c r="D118" s="82"/>
      <c r="E118" s="82"/>
      <c r="F118" s="82"/>
      <c r="G118" s="82"/>
      <c r="H118" s="82"/>
      <c r="I118" s="82"/>
      <c r="J118" s="82"/>
      <c r="K118" s="82"/>
      <c r="L118" s="82"/>
      <c r="M118" s="82"/>
      <c r="N118" s="82"/>
      <c r="O118" s="82"/>
      <c r="P118" s="82"/>
      <c r="Q118" s="82"/>
      <c r="R118" s="82"/>
      <c r="S118" s="82"/>
      <c r="T118" s="83"/>
      <c r="U118" s="64"/>
      <c r="V118" s="64"/>
      <c r="W118" s="69"/>
      <c r="X118" s="69"/>
      <c r="Y118" s="69"/>
      <c r="Z118" s="69"/>
      <c r="AA118" s="69"/>
      <c r="AB118" s="69"/>
      <c r="AC118" s="69"/>
      <c r="AD118" s="69"/>
      <c r="AE118" s="69"/>
      <c r="AF118" s="69"/>
      <c r="AG118" s="69"/>
      <c r="AH118" s="69"/>
      <c r="AI118" s="69"/>
      <c r="AJ118" s="69"/>
      <c r="AK118" s="69"/>
      <c r="AL118" s="69"/>
      <c r="AM118" s="69"/>
      <c r="AN118" s="69"/>
      <c r="AO118" s="64"/>
      <c r="AP118" s="77" t="s">
        <v>9</v>
      </c>
      <c r="AQ118" s="64"/>
      <c r="AR118" s="64"/>
      <c r="AS118" s="64"/>
      <c r="AT118" s="64">
        <v>0.11855025589466095</v>
      </c>
      <c r="AU118" s="64">
        <v>9.8465636372566223E-2</v>
      </c>
      <c r="AV118" s="64">
        <v>0.21522888541221619</v>
      </c>
      <c r="AW118" s="64">
        <v>5.5696442723274231E-2</v>
      </c>
      <c r="AX118" s="64"/>
      <c r="AY118" s="64">
        <v>0.15563464164733887</v>
      </c>
      <c r="AZ118" s="64">
        <v>0.243632972240448</v>
      </c>
      <c r="BA118" s="64">
        <v>0.28698825836181641</v>
      </c>
      <c r="BB118" s="64">
        <v>0.27875515818595886</v>
      </c>
      <c r="BC118" s="64">
        <v>0.18495529890060425</v>
      </c>
      <c r="BD118" s="64">
        <v>0.20760749280452728</v>
      </c>
      <c r="BE118" s="64">
        <v>0.3510269820690155</v>
      </c>
      <c r="BF118" s="64">
        <v>0.31199336051940918</v>
      </c>
      <c r="BG118" s="64"/>
      <c r="BH118" s="64"/>
      <c r="BI118" s="64"/>
      <c r="BJ118" s="77" t="s">
        <v>13</v>
      </c>
      <c r="BK118" s="69">
        <v>0.51453787088394165</v>
      </c>
      <c r="BL118" s="69">
        <v>0.55967080593109131</v>
      </c>
      <c r="BM118" s="69">
        <v>0.52186781167984009</v>
      </c>
      <c r="BN118" s="69">
        <v>0.48259779810905457</v>
      </c>
      <c r="BO118" s="69">
        <v>0.5469205379486084</v>
      </c>
      <c r="BP118" s="69">
        <v>0.53658956289291382</v>
      </c>
      <c r="BQ118" s="69">
        <v>0.57697218656539917</v>
      </c>
      <c r="BR118" s="69">
        <v>0.67562133073806763</v>
      </c>
      <c r="BS118" s="69">
        <v>0.67856901884078979</v>
      </c>
      <c r="BT118" s="69">
        <v>0.69628041982650757</v>
      </c>
      <c r="BU118" s="69">
        <v>0.71638387441635132</v>
      </c>
      <c r="BV118" s="69">
        <v>0.71048486232757568</v>
      </c>
      <c r="BW118" s="69">
        <v>0.80315673351287842</v>
      </c>
      <c r="BX118" s="69">
        <v>0.83111435174942017</v>
      </c>
      <c r="BY118" s="69">
        <v>0.85101401805877686</v>
      </c>
      <c r="BZ118" s="69">
        <v>0.8607630729675293</v>
      </c>
      <c r="CA118" s="69">
        <v>0.83883076906204224</v>
      </c>
      <c r="CB118" s="69"/>
    </row>
    <row r="119" spans="2:80" s="85" customFormat="1" ht="12" customHeight="1" x14ac:dyDescent="0.3">
      <c r="B119" s="80"/>
      <c r="C119" s="82"/>
      <c r="D119" s="82"/>
      <c r="E119" s="82"/>
      <c r="F119" s="82"/>
      <c r="G119" s="82"/>
      <c r="H119" s="82"/>
      <c r="I119" s="82"/>
      <c r="J119" s="82"/>
      <c r="K119" s="82"/>
      <c r="L119" s="82"/>
      <c r="M119" s="82"/>
      <c r="N119" s="82"/>
      <c r="O119" s="82"/>
      <c r="P119" s="82"/>
      <c r="Q119" s="82"/>
      <c r="R119" s="82"/>
      <c r="S119" s="82"/>
      <c r="T119" s="83"/>
      <c r="U119" s="64"/>
      <c r="V119" s="113"/>
      <c r="W119" s="113"/>
      <c r="X119" s="87"/>
      <c r="Y119" s="87"/>
      <c r="Z119" s="87"/>
      <c r="AA119" s="87"/>
      <c r="AB119" s="87"/>
      <c r="AC119" s="87"/>
      <c r="AD119" s="87"/>
      <c r="AE119" s="87"/>
      <c r="AF119" s="87"/>
      <c r="AG119" s="87"/>
      <c r="AH119" s="87"/>
      <c r="AI119" s="87"/>
      <c r="AJ119" s="87"/>
      <c r="AK119" s="87"/>
      <c r="AL119" s="87"/>
      <c r="AM119" s="87"/>
      <c r="AN119" s="87"/>
      <c r="AO119" s="64"/>
      <c r="AP119" s="77" t="s">
        <v>10</v>
      </c>
      <c r="AQ119" s="64"/>
      <c r="AR119" s="64"/>
      <c r="AS119" s="64"/>
      <c r="AT119" s="64">
        <v>0.97175335884094238</v>
      </c>
      <c r="AU119" s="64">
        <v>0.97590363025665283</v>
      </c>
      <c r="AV119" s="64"/>
      <c r="AW119" s="64">
        <v>0.92134833335876465</v>
      </c>
      <c r="AX119" s="64">
        <v>0.98936170339584351</v>
      </c>
      <c r="AY119" s="64">
        <v>0.98508715629577637</v>
      </c>
      <c r="AZ119" s="64"/>
      <c r="BA119" s="64"/>
      <c r="BB119" s="64">
        <v>0.97913253307342529</v>
      </c>
      <c r="BC119" s="64"/>
      <c r="BD119" s="64">
        <v>0.96818560361862183</v>
      </c>
      <c r="BE119" s="64"/>
      <c r="BF119" s="64"/>
      <c r="BG119" s="64"/>
      <c r="BH119" s="64"/>
      <c r="BI119" s="64"/>
      <c r="BJ119" s="77" t="s">
        <v>14</v>
      </c>
      <c r="BK119" s="69">
        <v>0.69413262605667114</v>
      </c>
      <c r="BL119" s="69">
        <v>0.66013628244400024</v>
      </c>
      <c r="BM119" s="69">
        <v>0.65061491727828979</v>
      </c>
      <c r="BN119" s="69">
        <v>0.64741766452789307</v>
      </c>
      <c r="BO119" s="69">
        <v>0.65560376644134521</v>
      </c>
      <c r="BP119" s="69">
        <v>0.64558947086334229</v>
      </c>
      <c r="BQ119" s="69">
        <v>0.70019155740737915</v>
      </c>
      <c r="BR119" s="69">
        <v>0.67526578903198242</v>
      </c>
      <c r="BS119" s="69">
        <v>0.75274544954299927</v>
      </c>
      <c r="BT119" s="69">
        <v>0.74740010499954224</v>
      </c>
      <c r="BU119" s="69">
        <v>0.77130335569381714</v>
      </c>
      <c r="BV119" s="69">
        <v>0.8415912389755249</v>
      </c>
      <c r="BW119" s="69">
        <v>0.80431866645812988</v>
      </c>
      <c r="BX119" s="69">
        <v>0.82759147882461548</v>
      </c>
      <c r="BY119" s="69">
        <v>0.87219947576522827</v>
      </c>
      <c r="BZ119" s="69">
        <v>0.90398514270782471</v>
      </c>
      <c r="CA119" s="69">
        <v>0.91717422008514404</v>
      </c>
      <c r="CB119" s="69">
        <v>0.93811988830566406</v>
      </c>
    </row>
    <row r="120" spans="2:80" s="85" customFormat="1" ht="12" customHeight="1" x14ac:dyDescent="0.3">
      <c r="B120" s="80"/>
      <c r="C120" s="82"/>
      <c r="D120" s="82"/>
      <c r="E120" s="82"/>
      <c r="F120" s="82"/>
      <c r="G120" s="82"/>
      <c r="H120" s="82"/>
      <c r="I120" s="82"/>
      <c r="J120" s="82"/>
      <c r="K120" s="82"/>
      <c r="L120" s="82"/>
      <c r="M120" s="82"/>
      <c r="N120" s="82"/>
      <c r="O120" s="82"/>
      <c r="P120" s="82"/>
      <c r="Q120" s="82"/>
      <c r="R120" s="82"/>
      <c r="S120" s="82"/>
      <c r="T120" s="83"/>
      <c r="U120" s="64"/>
      <c r="V120" s="64"/>
      <c r="W120" s="69"/>
      <c r="X120" s="69"/>
      <c r="Y120" s="69"/>
      <c r="Z120" s="69"/>
      <c r="AA120" s="69"/>
      <c r="AB120" s="69"/>
      <c r="AC120" s="69"/>
      <c r="AD120" s="69"/>
      <c r="AE120" s="69"/>
      <c r="AF120" s="69"/>
      <c r="AG120" s="69"/>
      <c r="AH120" s="69"/>
      <c r="AI120" s="69"/>
      <c r="AJ120" s="69"/>
      <c r="AK120" s="69"/>
      <c r="AL120" s="69"/>
      <c r="AM120" s="69"/>
      <c r="AN120" s="69"/>
      <c r="AO120" s="64"/>
      <c r="AP120" s="77" t="s">
        <v>11</v>
      </c>
      <c r="AQ120" s="64"/>
      <c r="AR120" s="64"/>
      <c r="AS120" s="64"/>
      <c r="AT120" s="64"/>
      <c r="AU120" s="64"/>
      <c r="AV120" s="64"/>
      <c r="AW120" s="64"/>
      <c r="AX120" s="64"/>
      <c r="AY120" s="64"/>
      <c r="AZ120" s="64">
        <v>0.84498053789138794</v>
      </c>
      <c r="BA120" s="64"/>
      <c r="BB120" s="64">
        <v>0.87074315547943115</v>
      </c>
      <c r="BC120" s="64"/>
      <c r="BD120" s="64">
        <v>0.835257887840271</v>
      </c>
      <c r="BE120" s="64"/>
      <c r="BF120" s="64">
        <v>0.85294389724731445</v>
      </c>
      <c r="BG120" s="64"/>
      <c r="BH120" s="64"/>
      <c r="BI120" s="64"/>
      <c r="BJ120" s="77" t="s">
        <v>15</v>
      </c>
      <c r="BK120" s="69">
        <v>0.38053989410400391</v>
      </c>
      <c r="BL120" s="69"/>
      <c r="BM120" s="69">
        <v>0.47897875308990479</v>
      </c>
      <c r="BN120" s="69">
        <v>0.33488816022872925</v>
      </c>
      <c r="BO120" s="69">
        <v>0.14336761832237244</v>
      </c>
      <c r="BP120" s="69">
        <v>0.48744332790374756</v>
      </c>
      <c r="BQ120" s="69">
        <v>0.44343385100364685</v>
      </c>
      <c r="BR120" s="69">
        <v>0.28603982925415039</v>
      </c>
      <c r="BS120" s="69">
        <v>0.38855725526809692</v>
      </c>
      <c r="BT120" s="69">
        <v>0.49945393204689026</v>
      </c>
      <c r="BU120" s="69">
        <v>0.48723325133323669</v>
      </c>
      <c r="BV120" s="69">
        <v>0.60441452264785767</v>
      </c>
      <c r="BW120" s="69">
        <v>0.52733743190765381</v>
      </c>
      <c r="BX120" s="69">
        <v>0.61478859186172485</v>
      </c>
      <c r="BY120" s="69">
        <v>0.64766615629196167</v>
      </c>
      <c r="BZ120" s="69">
        <v>0.53334468603134155</v>
      </c>
      <c r="CA120" s="69">
        <v>0.66522771120071411</v>
      </c>
      <c r="CB120" s="69"/>
    </row>
    <row r="121" spans="2:80" s="85" customFormat="1" ht="12" customHeight="1" x14ac:dyDescent="0.3">
      <c r="B121" s="80"/>
      <c r="C121" s="82"/>
      <c r="D121" s="82"/>
      <c r="E121" s="82"/>
      <c r="F121" s="82"/>
      <c r="G121" s="82"/>
      <c r="H121" s="82"/>
      <c r="I121" s="82"/>
      <c r="J121" s="82"/>
      <c r="K121" s="82"/>
      <c r="L121" s="82"/>
      <c r="M121" s="82"/>
      <c r="N121" s="82"/>
      <c r="O121" s="82"/>
      <c r="P121" s="82"/>
      <c r="Q121" s="82"/>
      <c r="R121" s="82"/>
      <c r="S121" s="82"/>
      <c r="T121" s="83"/>
      <c r="U121" s="64"/>
      <c r="V121" s="64"/>
      <c r="W121" s="69"/>
      <c r="X121" s="69"/>
      <c r="Y121" s="69"/>
      <c r="Z121" s="69"/>
      <c r="AA121" s="69"/>
      <c r="AB121" s="69"/>
      <c r="AC121" s="69"/>
      <c r="AD121" s="69"/>
      <c r="AE121" s="69"/>
      <c r="AF121" s="69"/>
      <c r="AG121" s="69"/>
      <c r="AH121" s="69"/>
      <c r="AI121" s="69"/>
      <c r="AJ121" s="69"/>
      <c r="AK121" s="69"/>
      <c r="AL121" s="69"/>
      <c r="AM121" s="69"/>
      <c r="AN121" s="69"/>
      <c r="AO121" s="64"/>
      <c r="AP121" s="77" t="s">
        <v>12</v>
      </c>
      <c r="AQ121" s="64"/>
      <c r="AR121" s="64"/>
      <c r="AS121" s="64">
        <v>0.42603439092636108</v>
      </c>
      <c r="AT121" s="64"/>
      <c r="AU121" s="64"/>
      <c r="AV121" s="64"/>
      <c r="AW121" s="64">
        <v>0.38512116670608521</v>
      </c>
      <c r="AX121" s="64"/>
      <c r="AY121" s="64"/>
      <c r="AZ121" s="64"/>
      <c r="BA121" s="64">
        <v>0.45202556252479553</v>
      </c>
      <c r="BB121" s="64"/>
      <c r="BC121" s="64"/>
      <c r="BD121" s="64"/>
      <c r="BE121" s="64"/>
      <c r="BF121" s="64">
        <v>0.50810116529464722</v>
      </c>
      <c r="BG121" s="64"/>
      <c r="BH121" s="64"/>
      <c r="BI121" s="64"/>
      <c r="BJ121" s="77" t="s">
        <v>16</v>
      </c>
      <c r="BK121" s="69">
        <v>0.28418761491775513</v>
      </c>
      <c r="BL121" s="69">
        <v>0.36437180638313293</v>
      </c>
      <c r="BM121" s="69">
        <v>0.33602631092071533</v>
      </c>
      <c r="BN121" s="69">
        <v>0.37797707319259644</v>
      </c>
      <c r="BO121" s="69">
        <v>0.39672747254371643</v>
      </c>
      <c r="BP121" s="69">
        <v>0.41287270188331604</v>
      </c>
      <c r="BQ121" s="69">
        <v>0.41798859834671021</v>
      </c>
      <c r="BR121" s="69">
        <v>0.43843382596969604</v>
      </c>
      <c r="BS121" s="69">
        <v>0.48102909326553345</v>
      </c>
      <c r="BT121" s="69">
        <v>0.45328563451766968</v>
      </c>
      <c r="BU121" s="69">
        <v>0.49404469132423401</v>
      </c>
      <c r="BV121" s="69">
        <v>0.58324778079986572</v>
      </c>
      <c r="BW121" s="69">
        <v>0.62131577730178833</v>
      </c>
      <c r="BX121" s="69">
        <v>0.57251924276351929</v>
      </c>
      <c r="BY121" s="69">
        <v>0.6463630199432373</v>
      </c>
      <c r="BZ121" s="69">
        <v>0.59908998012542725</v>
      </c>
      <c r="CA121" s="69">
        <v>0.62649166584014893</v>
      </c>
      <c r="CB121" s="69"/>
    </row>
    <row r="122" spans="2:80" s="85" customFormat="1" ht="12" customHeight="1" x14ac:dyDescent="0.3">
      <c r="B122" s="80"/>
      <c r="C122" s="82"/>
      <c r="D122" s="82"/>
      <c r="E122" s="82"/>
      <c r="F122" s="82"/>
      <c r="G122" s="82"/>
      <c r="H122" s="82"/>
      <c r="I122" s="82"/>
      <c r="J122" s="82"/>
      <c r="K122" s="82"/>
      <c r="L122" s="82"/>
      <c r="M122" s="82"/>
      <c r="N122" s="82"/>
      <c r="O122" s="82"/>
      <c r="P122" s="82"/>
      <c r="Q122" s="82"/>
      <c r="R122" s="82"/>
      <c r="S122" s="82"/>
      <c r="T122" s="83"/>
      <c r="U122" s="64"/>
      <c r="V122" s="64"/>
      <c r="W122" s="69"/>
      <c r="X122" s="69"/>
      <c r="Y122" s="69"/>
      <c r="Z122" s="69"/>
      <c r="AA122" s="69"/>
      <c r="AB122" s="69"/>
      <c r="AC122" s="69"/>
      <c r="AD122" s="69"/>
      <c r="AE122" s="69"/>
      <c r="AF122" s="69"/>
      <c r="AG122" s="69"/>
      <c r="AH122" s="69"/>
      <c r="AI122" s="69"/>
      <c r="AJ122" s="69"/>
      <c r="AK122" s="69"/>
      <c r="AL122" s="69"/>
      <c r="AM122" s="69"/>
      <c r="AN122" s="69"/>
      <c r="AO122" s="64"/>
      <c r="AP122" s="77" t="s">
        <v>13</v>
      </c>
      <c r="AQ122" s="64"/>
      <c r="AR122" s="64">
        <v>0.61842107772827148</v>
      </c>
      <c r="AS122" s="64"/>
      <c r="AT122" s="64"/>
      <c r="AU122" s="64"/>
      <c r="AV122" s="64"/>
      <c r="AW122" s="64"/>
      <c r="AX122" s="64"/>
      <c r="AY122" s="64"/>
      <c r="AZ122" s="64"/>
      <c r="BA122" s="64"/>
      <c r="BB122" s="64">
        <v>0.34110528230667114</v>
      </c>
      <c r="BC122" s="64">
        <v>0.52959704399108887</v>
      </c>
      <c r="BD122" s="64">
        <v>0.69294571876525879</v>
      </c>
      <c r="BE122" s="64">
        <v>0.72871935367584229</v>
      </c>
      <c r="BF122" s="64">
        <v>0.702567458152771</v>
      </c>
      <c r="BG122" s="64">
        <v>0.70588910579681396</v>
      </c>
      <c r="BH122" s="64"/>
      <c r="BI122" s="64"/>
      <c r="BJ122" s="104" t="s">
        <v>18</v>
      </c>
      <c r="BK122" s="106">
        <v>0.88038325309753418</v>
      </c>
      <c r="BL122" s="106">
        <v>0.90090298652648926</v>
      </c>
      <c r="BM122" s="106">
        <v>0.87264436483383179</v>
      </c>
      <c r="BN122" s="106"/>
      <c r="BO122" s="106"/>
      <c r="BP122" s="106"/>
      <c r="BQ122" s="106"/>
      <c r="BR122" s="106"/>
      <c r="BS122" s="106"/>
      <c r="BT122" s="106"/>
      <c r="BU122" s="106"/>
      <c r="BV122" s="106"/>
      <c r="BW122" s="106"/>
      <c r="BX122" s="106"/>
      <c r="BY122" s="106"/>
      <c r="BZ122" s="106"/>
      <c r="CA122" s="106"/>
      <c r="CB122" s="106"/>
    </row>
    <row r="123" spans="2:80" s="85" customFormat="1" ht="12" customHeight="1" x14ac:dyDescent="0.3">
      <c r="B123" s="80"/>
      <c r="C123" s="82"/>
      <c r="D123" s="82"/>
      <c r="E123" s="82"/>
      <c r="F123" s="82"/>
      <c r="G123" s="82"/>
      <c r="H123" s="82"/>
      <c r="I123" s="82"/>
      <c r="J123" s="82"/>
      <c r="K123" s="82"/>
      <c r="L123" s="82"/>
      <c r="M123" s="82"/>
      <c r="N123" s="82"/>
      <c r="O123" s="82"/>
      <c r="P123" s="82"/>
      <c r="Q123" s="82"/>
      <c r="R123" s="82"/>
      <c r="S123" s="82"/>
      <c r="T123" s="83"/>
      <c r="U123" s="64"/>
      <c r="V123" s="64"/>
      <c r="W123" s="69"/>
      <c r="X123" s="69"/>
      <c r="Y123" s="69"/>
      <c r="Z123" s="69"/>
      <c r="AA123" s="69"/>
      <c r="AB123" s="69"/>
      <c r="AC123" s="69"/>
      <c r="AD123" s="69"/>
      <c r="AE123" s="69"/>
      <c r="AF123" s="69"/>
      <c r="AG123" s="69"/>
      <c r="AH123" s="69"/>
      <c r="AI123" s="69"/>
      <c r="AJ123" s="69"/>
      <c r="AK123" s="69"/>
      <c r="AL123" s="69"/>
      <c r="AM123" s="69"/>
      <c r="AN123" s="69"/>
      <c r="AO123" s="64"/>
      <c r="AP123" s="77" t="s">
        <v>14</v>
      </c>
      <c r="AQ123" s="64">
        <v>0.60990226268768311</v>
      </c>
      <c r="AR123" s="64">
        <v>0.52958863973617554</v>
      </c>
      <c r="AS123" s="64">
        <v>0.60713642835617065</v>
      </c>
      <c r="AT123" s="64">
        <v>0.60613900423049927</v>
      </c>
      <c r="AU123" s="64">
        <v>0.72063982486724854</v>
      </c>
      <c r="AV123" s="64">
        <v>0.72009903192520142</v>
      </c>
      <c r="AW123" s="64">
        <v>0.68027859926223755</v>
      </c>
      <c r="AX123" s="64">
        <v>0.75217747688293457</v>
      </c>
      <c r="AY123" s="64">
        <v>0.81800752878189087</v>
      </c>
      <c r="AZ123" s="64">
        <v>0.81316447257995605</v>
      </c>
      <c r="BA123" s="64">
        <v>0.82553881406784058</v>
      </c>
      <c r="BB123" s="64">
        <v>0.81538039445877075</v>
      </c>
      <c r="BC123" s="64">
        <v>0.8085552453994751</v>
      </c>
      <c r="BD123" s="64">
        <v>0.842201828956604</v>
      </c>
      <c r="BE123" s="64">
        <v>0.85087275505065918</v>
      </c>
      <c r="BF123" s="64">
        <v>0.83948689699172974</v>
      </c>
      <c r="BG123" s="64">
        <v>0.87334275245666504</v>
      </c>
      <c r="BH123" s="64">
        <v>0.8892357349395752</v>
      </c>
      <c r="BI123" s="64"/>
      <c r="BJ123" s="197" t="s">
        <v>361</v>
      </c>
      <c r="BK123" s="82"/>
      <c r="BL123" s="82"/>
      <c r="BM123" s="82"/>
      <c r="BN123" s="82"/>
      <c r="BO123" s="82"/>
      <c r="BP123" s="82"/>
      <c r="BQ123" s="82"/>
      <c r="BR123" s="82"/>
      <c r="BS123" s="82"/>
      <c r="BT123" s="82"/>
      <c r="BU123" s="82"/>
      <c r="BV123" s="82"/>
      <c r="BW123" s="82"/>
      <c r="BX123" s="82"/>
      <c r="BY123" s="82"/>
      <c r="BZ123" s="82"/>
      <c r="CA123" s="90"/>
      <c r="CB123" s="82"/>
    </row>
    <row r="124" spans="2:80" s="85" customFormat="1" ht="12" customHeight="1" x14ac:dyDescent="0.3">
      <c r="B124" s="80"/>
      <c r="C124" s="82"/>
      <c r="D124" s="82"/>
      <c r="E124" s="82"/>
      <c r="F124" s="82"/>
      <c r="G124" s="82"/>
      <c r="H124" s="82"/>
      <c r="I124" s="82"/>
      <c r="J124" s="82"/>
      <c r="K124" s="82"/>
      <c r="L124" s="82"/>
      <c r="M124" s="82"/>
      <c r="N124" s="82"/>
      <c r="O124" s="82"/>
      <c r="P124" s="82"/>
      <c r="Q124" s="82"/>
      <c r="R124" s="82"/>
      <c r="S124" s="82"/>
      <c r="T124" s="83"/>
      <c r="U124" s="64"/>
      <c r="V124" s="64"/>
      <c r="W124" s="69"/>
      <c r="X124" s="69"/>
      <c r="Y124" s="69"/>
      <c r="Z124" s="69"/>
      <c r="AA124" s="69"/>
      <c r="AB124" s="69"/>
      <c r="AC124" s="69"/>
      <c r="AD124" s="69"/>
      <c r="AE124" s="69"/>
      <c r="AF124" s="69"/>
      <c r="AG124" s="69"/>
      <c r="AH124" s="69"/>
      <c r="AI124" s="69"/>
      <c r="AJ124" s="69"/>
      <c r="AK124" s="69"/>
      <c r="AL124" s="69"/>
      <c r="AM124" s="69"/>
      <c r="AN124" s="69"/>
      <c r="AO124" s="64"/>
      <c r="AP124" s="77" t="s">
        <v>15</v>
      </c>
      <c r="AQ124" s="64"/>
      <c r="AR124" s="64"/>
      <c r="AS124" s="64"/>
      <c r="AT124" s="64"/>
      <c r="AU124" s="64"/>
      <c r="AV124" s="64"/>
      <c r="AW124" s="64">
        <v>0.63573044538497925</v>
      </c>
      <c r="AX124" s="64">
        <v>0.60188603401184082</v>
      </c>
      <c r="AY124" s="64"/>
      <c r="AZ124" s="64"/>
      <c r="BA124" s="64"/>
      <c r="BB124" s="64"/>
      <c r="BC124" s="64"/>
      <c r="BD124" s="64"/>
      <c r="BE124" s="64"/>
      <c r="BF124" s="64"/>
      <c r="BG124" s="64"/>
      <c r="BH124" s="64"/>
      <c r="BI124" s="64"/>
      <c r="BJ124" s="76" t="s">
        <v>0</v>
      </c>
      <c r="BK124" s="66">
        <v>0.75305265188217163</v>
      </c>
      <c r="BL124" s="66">
        <v>0.73661553859710693</v>
      </c>
      <c r="BM124" s="66">
        <v>0.75545096397399902</v>
      </c>
      <c r="BN124" s="66">
        <v>0.79220789670944214</v>
      </c>
      <c r="BO124" s="66">
        <v>0.87594914436340332</v>
      </c>
      <c r="BP124" s="66">
        <v>0.8824198842048645</v>
      </c>
      <c r="BQ124" s="66">
        <v>0.89441317319869995</v>
      </c>
      <c r="BR124" s="66">
        <v>0.91024553775787354</v>
      </c>
      <c r="BS124" s="66">
        <v>0.91458475589752197</v>
      </c>
      <c r="BT124" s="66">
        <v>0.92037755250930786</v>
      </c>
      <c r="BU124" s="66">
        <v>0.93233007192611694</v>
      </c>
      <c r="BV124" s="66">
        <v>0.95497971773147583</v>
      </c>
      <c r="BW124" s="66">
        <v>0.94357389211654663</v>
      </c>
      <c r="BX124" s="66">
        <v>0.95986127853393555</v>
      </c>
      <c r="BY124" s="66">
        <v>0.92550492286682129</v>
      </c>
      <c r="BZ124" s="66">
        <v>0.9560859203338623</v>
      </c>
      <c r="CA124" s="66">
        <v>0.94757872819900513</v>
      </c>
      <c r="CB124" s="66">
        <v>0.96030133962631226</v>
      </c>
    </row>
    <row r="125" spans="2:80" s="85" customFormat="1" ht="12" customHeight="1" x14ac:dyDescent="0.3">
      <c r="B125" s="80"/>
      <c r="C125" s="82"/>
      <c r="D125" s="82"/>
      <c r="E125" s="82"/>
      <c r="F125" s="82"/>
      <c r="G125" s="82"/>
      <c r="H125" s="82"/>
      <c r="I125" s="82"/>
      <c r="J125" s="82"/>
      <c r="K125" s="82"/>
      <c r="L125" s="82"/>
      <c r="M125" s="82"/>
      <c r="N125" s="82"/>
      <c r="O125" s="82"/>
      <c r="P125" s="82"/>
      <c r="Q125" s="82"/>
      <c r="R125" s="82"/>
      <c r="S125" s="82"/>
      <c r="T125" s="83"/>
      <c r="U125" s="64"/>
      <c r="V125" s="64"/>
      <c r="W125" s="69"/>
      <c r="X125" s="69"/>
      <c r="Y125" s="69"/>
      <c r="Z125" s="69"/>
      <c r="AA125" s="69"/>
      <c r="AB125" s="69"/>
      <c r="AC125" s="69"/>
      <c r="AD125" s="69"/>
      <c r="AE125" s="69"/>
      <c r="AF125" s="69"/>
      <c r="AG125" s="69"/>
      <c r="AH125" s="69"/>
      <c r="AI125" s="69"/>
      <c r="AJ125" s="69"/>
      <c r="AK125" s="69"/>
      <c r="AL125" s="69"/>
      <c r="AM125" s="69"/>
      <c r="AN125" s="69"/>
      <c r="AO125" s="64"/>
      <c r="AP125" s="77" t="s">
        <v>16</v>
      </c>
      <c r="AQ125" s="64">
        <v>0.37542423605918884</v>
      </c>
      <c r="AR125" s="64">
        <v>0.35991173982620239</v>
      </c>
      <c r="AS125" s="64">
        <v>0.28556397557258606</v>
      </c>
      <c r="AT125" s="64">
        <v>0.33795061707496643</v>
      </c>
      <c r="AU125" s="64">
        <v>0.37316876649856567</v>
      </c>
      <c r="AV125" s="64">
        <v>0.37180414795875549</v>
      </c>
      <c r="AW125" s="64">
        <v>0.37825104594230652</v>
      </c>
      <c r="AX125" s="64">
        <v>0.40688246488571167</v>
      </c>
      <c r="AY125" s="64">
        <v>0.38026770949363708</v>
      </c>
      <c r="AZ125" s="64">
        <v>0.36254805326461792</v>
      </c>
      <c r="BA125" s="64">
        <v>0.35668027400970459</v>
      </c>
      <c r="BB125" s="64">
        <v>0.4027346670627594</v>
      </c>
      <c r="BC125" s="64">
        <v>0.34871768951416016</v>
      </c>
      <c r="BD125" s="64">
        <v>0.42428469657897949</v>
      </c>
      <c r="BE125" s="64">
        <v>0.46459290385246277</v>
      </c>
      <c r="BF125" s="64">
        <v>0.42650261521339417</v>
      </c>
      <c r="BG125" s="64">
        <v>0.46472141146659851</v>
      </c>
      <c r="BH125" s="64"/>
      <c r="BI125" s="64"/>
      <c r="BJ125" s="77" t="s">
        <v>91</v>
      </c>
      <c r="BK125" s="64">
        <v>0.7661510705947876</v>
      </c>
      <c r="BL125" s="64"/>
      <c r="BM125" s="64">
        <v>0.9010002613067627</v>
      </c>
      <c r="BN125" s="64">
        <v>0.70683825016021729</v>
      </c>
      <c r="BO125" s="64">
        <v>0.69448381662368774</v>
      </c>
      <c r="BP125" s="64">
        <v>0.9736328125</v>
      </c>
      <c r="BQ125" s="64">
        <v>0.79848653078079224</v>
      </c>
      <c r="BR125" s="64"/>
      <c r="BS125" s="64">
        <v>0.98719316720962524</v>
      </c>
      <c r="BT125" s="64"/>
      <c r="BU125" s="64"/>
      <c r="BV125" s="64"/>
      <c r="BW125" s="64"/>
      <c r="BX125" s="64"/>
      <c r="BY125" s="64"/>
      <c r="BZ125" s="64"/>
      <c r="CA125" s="64"/>
      <c r="CB125" s="64"/>
    </row>
    <row r="126" spans="2:80" s="85" customFormat="1" ht="12" customHeight="1" x14ac:dyDescent="0.3">
      <c r="B126" s="80"/>
      <c r="C126" s="82"/>
      <c r="D126" s="82"/>
      <c r="E126" s="82"/>
      <c r="F126" s="82"/>
      <c r="G126" s="82"/>
      <c r="H126" s="82"/>
      <c r="I126" s="82"/>
      <c r="J126" s="82"/>
      <c r="K126" s="82"/>
      <c r="L126" s="82"/>
      <c r="M126" s="82"/>
      <c r="N126" s="82"/>
      <c r="O126" s="82"/>
      <c r="P126" s="82"/>
      <c r="Q126" s="82"/>
      <c r="R126" s="82"/>
      <c r="S126" s="82"/>
      <c r="T126" s="83"/>
      <c r="U126" s="77"/>
      <c r="V126" s="64"/>
      <c r="W126" s="69"/>
      <c r="X126" s="69"/>
      <c r="Y126" s="69"/>
      <c r="Z126" s="69"/>
      <c r="AA126" s="69"/>
      <c r="AB126" s="69"/>
      <c r="AC126" s="69"/>
      <c r="AD126" s="69"/>
      <c r="AE126" s="69"/>
      <c r="AF126" s="69"/>
      <c r="AG126" s="69"/>
      <c r="AH126" s="69"/>
      <c r="AI126" s="69"/>
      <c r="AJ126" s="69"/>
      <c r="AK126" s="69"/>
      <c r="AL126" s="69"/>
      <c r="AM126" s="69"/>
      <c r="AN126" s="69"/>
      <c r="AO126" s="77"/>
      <c r="AP126" s="77" t="s">
        <v>17</v>
      </c>
      <c r="AQ126" s="64">
        <v>0.68652480840682983</v>
      </c>
      <c r="AR126" s="64">
        <v>0.70932531356811523</v>
      </c>
      <c r="AS126" s="64">
        <v>0.71973139047622681</v>
      </c>
      <c r="AT126" s="64">
        <v>0.73073339462280273</v>
      </c>
      <c r="AU126" s="64">
        <v>0.73922431468963623</v>
      </c>
      <c r="AV126" s="64">
        <v>0.76483064889907837</v>
      </c>
      <c r="AW126" s="64">
        <v>0.79600024223327637</v>
      </c>
      <c r="AX126" s="64">
        <v>0.7855493426322937</v>
      </c>
      <c r="AY126" s="64">
        <v>0.80930799245834351</v>
      </c>
      <c r="AZ126" s="64">
        <v>0.82806396484375</v>
      </c>
      <c r="BA126" s="64">
        <v>0.87512606382369995</v>
      </c>
      <c r="BB126" s="64">
        <v>0.87537795305252075</v>
      </c>
      <c r="BC126" s="64">
        <v>0.87541466951370239</v>
      </c>
      <c r="BD126" s="64">
        <v>0.89594841003417969</v>
      </c>
      <c r="BE126" s="64">
        <v>0.91404968500137329</v>
      </c>
      <c r="BF126" s="64">
        <v>0.90588760375976563</v>
      </c>
      <c r="BG126" s="64">
        <v>0.91812944412231445</v>
      </c>
      <c r="BH126" s="64">
        <v>0.93886911869049072</v>
      </c>
      <c r="BI126" s="77"/>
      <c r="BJ126" s="77" t="s">
        <v>1</v>
      </c>
      <c r="BK126" s="64">
        <v>0.5673520565032959</v>
      </c>
      <c r="BL126" s="64">
        <v>0.53828120231628418</v>
      </c>
      <c r="BM126" s="64">
        <v>0.61793887615203857</v>
      </c>
      <c r="BN126" s="64">
        <v>0.61950016021728516</v>
      </c>
      <c r="BO126" s="64">
        <v>0.69830340147018433</v>
      </c>
      <c r="BP126" s="64"/>
      <c r="BQ126" s="64">
        <v>0.57063305377960205</v>
      </c>
      <c r="BR126" s="64">
        <v>0.61841267347335815</v>
      </c>
      <c r="BS126" s="64">
        <v>0.63316977024078369</v>
      </c>
      <c r="BT126" s="64">
        <v>0.65850752592086792</v>
      </c>
      <c r="BU126" s="64">
        <v>0.71643412113189697</v>
      </c>
      <c r="BV126" s="64"/>
      <c r="BW126" s="64">
        <v>0.69805634021759033</v>
      </c>
      <c r="BX126" s="64">
        <v>0.73169690370559692</v>
      </c>
      <c r="BY126" s="64">
        <v>0.77192902565002441</v>
      </c>
      <c r="BZ126" s="64">
        <v>0.77846354246139526</v>
      </c>
      <c r="CA126" s="64">
        <v>0.70478212833404541</v>
      </c>
      <c r="CB126" s="64"/>
    </row>
    <row r="127" spans="2:80" s="85" customFormat="1" ht="12" customHeight="1" x14ac:dyDescent="0.3">
      <c r="B127" s="80"/>
      <c r="C127" s="82"/>
      <c r="D127" s="82"/>
      <c r="E127" s="82"/>
      <c r="F127" s="82"/>
      <c r="G127" s="82"/>
      <c r="H127" s="82"/>
      <c r="I127" s="82"/>
      <c r="J127" s="82"/>
      <c r="K127" s="82"/>
      <c r="L127" s="82"/>
      <c r="M127" s="82"/>
      <c r="N127" s="82"/>
      <c r="O127" s="82"/>
      <c r="P127" s="82"/>
      <c r="Q127" s="82"/>
      <c r="R127" s="82"/>
      <c r="S127" s="82"/>
      <c r="T127" s="83"/>
      <c r="U127" s="94"/>
      <c r="V127" s="64"/>
      <c r="W127" s="69"/>
      <c r="X127" s="69"/>
      <c r="Y127" s="69"/>
      <c r="Z127" s="69"/>
      <c r="AA127" s="69"/>
      <c r="AB127" s="69"/>
      <c r="AC127" s="69"/>
      <c r="AD127" s="69"/>
      <c r="AE127" s="69"/>
      <c r="AF127" s="69"/>
      <c r="AG127" s="69"/>
      <c r="AH127" s="69"/>
      <c r="AI127" s="69"/>
      <c r="AJ127" s="69"/>
      <c r="AK127" s="69"/>
      <c r="AL127" s="69"/>
      <c r="AM127" s="69"/>
      <c r="AN127" s="69"/>
      <c r="AO127" s="94"/>
      <c r="AP127" s="104" t="s">
        <v>18</v>
      </c>
      <c r="AQ127" s="115">
        <v>0.58137679100036621</v>
      </c>
      <c r="AR127" s="115">
        <v>0.5723038911819458</v>
      </c>
      <c r="AS127" s="115">
        <v>0.60287296772003174</v>
      </c>
      <c r="AT127" s="115"/>
      <c r="AU127" s="115"/>
      <c r="AV127" s="115"/>
      <c r="AW127" s="115"/>
      <c r="AX127" s="115"/>
      <c r="AY127" s="115"/>
      <c r="AZ127" s="115"/>
      <c r="BA127" s="115"/>
      <c r="BB127" s="115"/>
      <c r="BC127" s="115"/>
      <c r="BD127" s="115"/>
      <c r="BE127" s="115"/>
      <c r="BF127" s="115"/>
      <c r="BG127" s="104"/>
      <c r="BH127" s="115"/>
      <c r="BI127" s="94"/>
      <c r="BJ127" s="77" t="s">
        <v>2</v>
      </c>
      <c r="BK127" s="64">
        <v>0.6452862024307251</v>
      </c>
      <c r="BL127" s="64"/>
      <c r="BM127" s="64">
        <v>0.70129430294036865</v>
      </c>
      <c r="BN127" s="64">
        <v>0.71607911586761475</v>
      </c>
      <c r="BO127" s="64">
        <v>0.7383037805557251</v>
      </c>
      <c r="BP127" s="64">
        <v>0.77796715497970581</v>
      </c>
      <c r="BQ127" s="64">
        <v>0.7726784348487854</v>
      </c>
      <c r="BR127" s="64">
        <v>0.81531059741973877</v>
      </c>
      <c r="BS127" s="64">
        <v>0.82761919498443604</v>
      </c>
      <c r="BT127" s="64">
        <v>0.84240555763244629</v>
      </c>
      <c r="BU127" s="64">
        <v>0.86392790079116821</v>
      </c>
      <c r="BV127" s="64"/>
      <c r="BW127" s="64">
        <v>0.88336288928985596</v>
      </c>
      <c r="BX127" s="64">
        <v>0.88561677932739258</v>
      </c>
      <c r="BY127" s="64">
        <v>0.90282267332077026</v>
      </c>
      <c r="BZ127" s="64">
        <v>0.9129224419593811</v>
      </c>
      <c r="CA127" s="64">
        <v>0.92193365097045898</v>
      </c>
      <c r="CB127" s="64"/>
    </row>
    <row r="128" spans="2:80" s="85" customFormat="1" ht="12" customHeight="1" x14ac:dyDescent="0.3">
      <c r="B128" s="80"/>
      <c r="C128" s="82"/>
      <c r="D128" s="82"/>
      <c r="E128" s="82"/>
      <c r="F128" s="82"/>
      <c r="G128" s="82"/>
      <c r="H128" s="82"/>
      <c r="I128" s="82"/>
      <c r="J128" s="82"/>
      <c r="K128" s="82"/>
      <c r="L128" s="82"/>
      <c r="M128" s="82"/>
      <c r="N128" s="82"/>
      <c r="O128" s="82"/>
      <c r="P128" s="82"/>
      <c r="Q128" s="82"/>
      <c r="R128" s="82"/>
      <c r="S128" s="82"/>
      <c r="T128" s="83"/>
      <c r="U128" s="64"/>
      <c r="V128" s="64"/>
      <c r="W128" s="69"/>
      <c r="X128" s="69"/>
      <c r="Y128" s="69"/>
      <c r="Z128" s="69"/>
      <c r="AA128" s="69"/>
      <c r="AB128" s="69"/>
      <c r="AC128" s="69"/>
      <c r="AD128" s="69"/>
      <c r="AE128" s="69"/>
      <c r="AF128" s="69"/>
      <c r="AG128" s="69"/>
      <c r="AH128" s="69"/>
      <c r="AI128" s="69"/>
      <c r="AJ128" s="69"/>
      <c r="AK128" s="69"/>
      <c r="AL128" s="69"/>
      <c r="AM128" s="69"/>
      <c r="AN128" s="69"/>
      <c r="AO128" s="64"/>
      <c r="AP128" s="45" t="s">
        <v>116</v>
      </c>
      <c r="AQ128" s="82"/>
      <c r="AR128" s="82"/>
      <c r="AS128" s="82"/>
      <c r="AT128" s="82"/>
      <c r="AU128" s="82"/>
      <c r="AV128" s="82"/>
      <c r="AW128" s="82"/>
      <c r="AX128" s="82"/>
      <c r="AY128" s="82"/>
      <c r="AZ128" s="82"/>
      <c r="BA128" s="82"/>
      <c r="BB128" s="82"/>
      <c r="BC128" s="82"/>
      <c r="BD128" s="82"/>
      <c r="BE128" s="82"/>
      <c r="BF128" s="82"/>
      <c r="BG128" s="90"/>
      <c r="BH128" s="82"/>
      <c r="BI128" s="64"/>
      <c r="BJ128" s="77" t="s">
        <v>3</v>
      </c>
      <c r="BK128" s="64"/>
      <c r="BL128" s="64">
        <v>0.76404744386672974</v>
      </c>
      <c r="BM128" s="64"/>
      <c r="BN128" s="64"/>
      <c r="BO128" s="64">
        <v>0.80497503280639648</v>
      </c>
      <c r="BP128" s="64"/>
      <c r="BQ128" s="64"/>
      <c r="BR128" s="64">
        <v>0.89780545234680176</v>
      </c>
      <c r="BS128" s="64"/>
      <c r="BT128" s="64"/>
      <c r="BU128" s="64">
        <v>0.92952054738998413</v>
      </c>
      <c r="BV128" s="64"/>
      <c r="BW128" s="64">
        <v>0.95099812746047974</v>
      </c>
      <c r="BX128" s="64"/>
      <c r="BY128" s="64">
        <v>0.96438390016555786</v>
      </c>
      <c r="BZ128" s="64"/>
      <c r="CA128" s="64">
        <v>0.97505152225494385</v>
      </c>
      <c r="CB128" s="64"/>
    </row>
    <row r="129" spans="2:80" s="85" customFormat="1" ht="12" customHeight="1" x14ac:dyDescent="0.3">
      <c r="B129" s="80"/>
      <c r="C129" s="82"/>
      <c r="D129" s="82"/>
      <c r="E129" s="82"/>
      <c r="F129" s="82"/>
      <c r="G129" s="82"/>
      <c r="H129" s="82"/>
      <c r="I129" s="82"/>
      <c r="J129" s="82"/>
      <c r="K129" s="82"/>
      <c r="L129" s="82"/>
      <c r="M129" s="82"/>
      <c r="N129" s="82"/>
      <c r="O129" s="82"/>
      <c r="P129" s="82"/>
      <c r="Q129" s="82"/>
      <c r="R129" s="82"/>
      <c r="S129" s="82"/>
      <c r="T129" s="83"/>
      <c r="U129" s="64"/>
      <c r="V129" s="64"/>
      <c r="W129" s="69"/>
      <c r="X129" s="69"/>
      <c r="Y129" s="69"/>
      <c r="Z129" s="69"/>
      <c r="AA129" s="69"/>
      <c r="AB129" s="69"/>
      <c r="AC129" s="69"/>
      <c r="AD129" s="69"/>
      <c r="AE129" s="69"/>
      <c r="AF129" s="69"/>
      <c r="AG129" s="69"/>
      <c r="AH129" s="69"/>
      <c r="AI129" s="69"/>
      <c r="AJ129" s="69"/>
      <c r="AK129" s="69"/>
      <c r="AL129" s="69"/>
      <c r="AM129" s="69"/>
      <c r="AN129" s="69"/>
      <c r="AO129" s="64"/>
      <c r="AP129" s="13"/>
      <c r="AQ129" s="61"/>
      <c r="AR129" s="61"/>
      <c r="AS129" s="61"/>
      <c r="AT129" s="61"/>
      <c r="AU129" s="61"/>
      <c r="AV129" s="61"/>
      <c r="AW129" s="61"/>
      <c r="AX129" s="61"/>
      <c r="AY129" s="61"/>
      <c r="AZ129" s="61"/>
      <c r="BA129" s="61"/>
      <c r="BB129" s="61"/>
      <c r="BC129" s="61"/>
      <c r="BD129" s="61"/>
      <c r="BE129" s="61"/>
      <c r="BF129" s="61"/>
      <c r="BG129" s="61"/>
      <c r="BH129" s="61"/>
      <c r="BI129" s="64"/>
      <c r="BJ129" s="77" t="s">
        <v>4</v>
      </c>
      <c r="BK129" s="64">
        <v>0.75748461484909058</v>
      </c>
      <c r="BL129" s="64">
        <v>0.78722673654556274</v>
      </c>
      <c r="BM129" s="64">
        <v>0.80560684204101563</v>
      </c>
      <c r="BN129" s="64">
        <v>0.80934983491897583</v>
      </c>
      <c r="BO129" s="64">
        <v>0.81943303346633911</v>
      </c>
      <c r="BP129" s="64">
        <v>0.82294702529907227</v>
      </c>
      <c r="BQ129" s="64">
        <v>0.82593047618865967</v>
      </c>
      <c r="BR129" s="64">
        <v>0.81596028804779053</v>
      </c>
      <c r="BS129" s="64">
        <v>0.78998374938964844</v>
      </c>
      <c r="BT129" s="64">
        <v>0.82508558034896851</v>
      </c>
      <c r="BU129" s="64">
        <v>0.82945477962493896</v>
      </c>
      <c r="BV129" s="64">
        <v>0.84282189607620239</v>
      </c>
      <c r="BW129" s="64">
        <v>0.830452561378479</v>
      </c>
      <c r="BX129" s="64">
        <v>0.88096708059310913</v>
      </c>
      <c r="BY129" s="64">
        <v>0.93178904056549072</v>
      </c>
      <c r="BZ129" s="64">
        <v>0.90292912721633911</v>
      </c>
      <c r="CA129" s="64">
        <v>0.88675820827484131</v>
      </c>
      <c r="CB129" s="64"/>
    </row>
    <row r="130" spans="2:80" s="85" customFormat="1" ht="12" customHeight="1" x14ac:dyDescent="0.3">
      <c r="B130" s="80"/>
      <c r="C130" s="82"/>
      <c r="D130" s="82"/>
      <c r="E130" s="82"/>
      <c r="F130" s="82"/>
      <c r="G130" s="82"/>
      <c r="H130" s="82"/>
      <c r="I130" s="82"/>
      <c r="J130" s="82"/>
      <c r="K130" s="82"/>
      <c r="L130" s="82"/>
      <c r="M130" s="82"/>
      <c r="N130" s="82"/>
      <c r="O130" s="82"/>
      <c r="P130" s="82"/>
      <c r="Q130" s="82"/>
      <c r="R130" s="82"/>
      <c r="S130" s="82"/>
      <c r="T130" s="83"/>
      <c r="U130" s="87"/>
      <c r="V130" s="64"/>
      <c r="W130" s="69"/>
      <c r="X130" s="69"/>
      <c r="Y130" s="69"/>
      <c r="Z130" s="69"/>
      <c r="AA130" s="69"/>
      <c r="AB130" s="69"/>
      <c r="AC130" s="69"/>
      <c r="AD130" s="69"/>
      <c r="AE130" s="69"/>
      <c r="AF130" s="69"/>
      <c r="AG130" s="69"/>
      <c r="AH130" s="69"/>
      <c r="AI130" s="69"/>
      <c r="AJ130" s="69"/>
      <c r="AK130" s="69"/>
      <c r="AL130" s="69"/>
      <c r="AM130" s="69"/>
      <c r="AN130" s="69"/>
      <c r="AO130" s="87"/>
      <c r="BI130" s="87"/>
      <c r="BJ130" s="77" t="s">
        <v>5</v>
      </c>
      <c r="BK130" s="64">
        <v>0.42533618211746216</v>
      </c>
      <c r="BL130" s="64"/>
      <c r="BM130" s="64">
        <v>0.4851372241973877</v>
      </c>
      <c r="BN130" s="64">
        <v>0.55789285898208618</v>
      </c>
      <c r="BO130" s="64">
        <v>0.56079065799713135</v>
      </c>
      <c r="BP130" s="64">
        <v>0.54097253084182739</v>
      </c>
      <c r="BQ130" s="64">
        <v>0.60533642768859863</v>
      </c>
      <c r="BR130" s="64">
        <v>0.74301153421401978</v>
      </c>
      <c r="BS130" s="64">
        <v>0.70337969064712524</v>
      </c>
      <c r="BT130" s="64">
        <v>0.78417152166366577</v>
      </c>
      <c r="BU130" s="64">
        <v>0.70825815200805664</v>
      </c>
      <c r="BV130" s="64">
        <v>0.7732965350151062</v>
      </c>
      <c r="BW130" s="64">
        <v>0.76759195327758789</v>
      </c>
      <c r="BX130" s="64">
        <v>0.81646329164505005</v>
      </c>
      <c r="BY130" s="64">
        <v>0.8129657506942749</v>
      </c>
      <c r="BZ130" s="64">
        <v>0.8548242449760437</v>
      </c>
      <c r="CA130" s="64">
        <v>0.82470208406448364</v>
      </c>
      <c r="CB130" s="64">
        <v>0.82935500144958496</v>
      </c>
    </row>
    <row r="131" spans="2:80" s="85" customFormat="1" ht="12" customHeight="1" x14ac:dyDescent="0.3">
      <c r="B131" s="80"/>
      <c r="C131" s="82"/>
      <c r="D131" s="82"/>
      <c r="E131" s="82"/>
      <c r="F131" s="82"/>
      <c r="G131" s="82"/>
      <c r="H131" s="82"/>
      <c r="I131" s="82"/>
      <c r="J131" s="82"/>
      <c r="K131" s="82"/>
      <c r="L131" s="82"/>
      <c r="M131" s="82"/>
      <c r="N131" s="82"/>
      <c r="O131" s="82"/>
      <c r="P131" s="82"/>
      <c r="Q131" s="82"/>
      <c r="R131" s="82"/>
      <c r="S131" s="82"/>
      <c r="T131" s="83"/>
      <c r="U131" s="64"/>
      <c r="V131" s="64"/>
      <c r="W131" s="69"/>
      <c r="X131" s="69"/>
      <c r="Y131" s="69"/>
      <c r="Z131" s="69"/>
      <c r="AA131" s="69"/>
      <c r="AB131" s="69"/>
      <c r="AC131" s="69"/>
      <c r="AD131" s="69"/>
      <c r="AE131" s="69"/>
      <c r="AF131" s="69"/>
      <c r="AG131" s="69"/>
      <c r="AH131" s="69"/>
      <c r="AI131" s="69"/>
      <c r="AJ131" s="69"/>
      <c r="AK131" s="69"/>
      <c r="AL131" s="69"/>
      <c r="AM131" s="69"/>
      <c r="AN131" s="69"/>
      <c r="AO131" s="64"/>
      <c r="BI131" s="64"/>
      <c r="BJ131" s="77" t="s">
        <v>6</v>
      </c>
      <c r="BK131" s="64"/>
      <c r="BL131" s="64">
        <v>0.70846295356750488</v>
      </c>
      <c r="BM131" s="64">
        <v>0.70426559448242188</v>
      </c>
      <c r="BN131" s="64">
        <v>0.78511726856231689</v>
      </c>
      <c r="BO131" s="64">
        <v>0.76143157482147217</v>
      </c>
      <c r="BP131" s="64">
        <v>0.82802480459213257</v>
      </c>
      <c r="BQ131" s="64">
        <v>0.86860793828964233</v>
      </c>
      <c r="BR131" s="64">
        <v>0.81862336397171021</v>
      </c>
      <c r="BS131" s="64">
        <v>0.7835504412651062</v>
      </c>
      <c r="BT131" s="64">
        <v>0.772574782371521</v>
      </c>
      <c r="BU131" s="64">
        <v>0.82501375675201416</v>
      </c>
      <c r="BV131" s="64">
        <v>0.8505089282989502</v>
      </c>
      <c r="BW131" s="64">
        <v>0.84152132272720337</v>
      </c>
      <c r="BX131" s="64">
        <v>0.81274914741516113</v>
      </c>
      <c r="BY131" s="64">
        <v>0.82105112075805664</v>
      </c>
      <c r="BZ131" s="64">
        <v>0.83321535587310791</v>
      </c>
      <c r="CA131" s="64">
        <v>0.80024826526641846</v>
      </c>
      <c r="CB131" s="64">
        <v>0.85512715578079224</v>
      </c>
    </row>
    <row r="132" spans="2:80" s="85" customFormat="1" ht="12" customHeight="1" x14ac:dyDescent="0.3">
      <c r="B132" s="80"/>
      <c r="C132" s="82"/>
      <c r="D132" s="82"/>
      <c r="E132" s="82"/>
      <c r="F132" s="82"/>
      <c r="G132" s="82"/>
      <c r="H132" s="82"/>
      <c r="I132" s="82"/>
      <c r="J132" s="82"/>
      <c r="K132" s="82"/>
      <c r="L132" s="82"/>
      <c r="M132" s="82"/>
      <c r="N132" s="82"/>
      <c r="O132" s="82"/>
      <c r="P132" s="82"/>
      <c r="Q132" s="82"/>
      <c r="R132" s="82"/>
      <c r="S132" s="82"/>
      <c r="T132" s="83"/>
      <c r="U132" s="64"/>
      <c r="V132" s="112"/>
      <c r="W132" s="262"/>
      <c r="X132" s="263"/>
      <c r="Y132" s="263"/>
      <c r="Z132" s="263"/>
      <c r="AA132" s="263"/>
      <c r="AB132" s="263"/>
      <c r="AC132" s="263"/>
      <c r="AD132" s="263"/>
      <c r="AE132" s="263"/>
      <c r="AF132" s="263"/>
      <c r="AG132" s="263"/>
      <c r="AH132" s="263"/>
      <c r="AI132" s="263"/>
      <c r="AJ132" s="263"/>
      <c r="AK132" s="263"/>
      <c r="AL132" s="263"/>
      <c r="AM132" s="263"/>
      <c r="AN132" s="263"/>
      <c r="AO132" s="64"/>
      <c r="BI132" s="64"/>
      <c r="BJ132" s="77" t="s">
        <v>7</v>
      </c>
      <c r="BK132" s="64"/>
      <c r="BL132" s="64">
        <v>0.77571278810501099</v>
      </c>
      <c r="BM132" s="64">
        <v>0.82788676023483276</v>
      </c>
      <c r="BN132" s="64">
        <v>0.87224191427230835</v>
      </c>
      <c r="BO132" s="64">
        <v>0.84801244735717773</v>
      </c>
      <c r="BP132" s="64">
        <v>0.88271749019622803</v>
      </c>
      <c r="BQ132" s="64">
        <v>0.85544824600219727</v>
      </c>
      <c r="BR132" s="64">
        <v>0.90573966503143311</v>
      </c>
      <c r="BS132" s="64">
        <v>0.9133610725402832</v>
      </c>
      <c r="BT132" s="64">
        <v>0.92798912525177002</v>
      </c>
      <c r="BU132" s="64">
        <v>0.92719787359237671</v>
      </c>
      <c r="BV132" s="64">
        <v>0.94208121299743652</v>
      </c>
      <c r="BW132" s="64">
        <v>0.95727366209030151</v>
      </c>
      <c r="BX132" s="64">
        <v>0.95977514982223511</v>
      </c>
      <c r="BY132" s="64">
        <v>0.95567303895950317</v>
      </c>
      <c r="BZ132" s="64">
        <v>0.95872670412063599</v>
      </c>
      <c r="CA132" s="64">
        <v>0.92578840255737305</v>
      </c>
      <c r="CB132" s="64">
        <v>0.92631638050079346</v>
      </c>
    </row>
    <row r="133" spans="2:80" s="85" customFormat="1" ht="12" customHeight="1" x14ac:dyDescent="0.3">
      <c r="B133" s="80"/>
      <c r="C133" s="82"/>
      <c r="D133" s="82"/>
      <c r="E133" s="82"/>
      <c r="F133" s="82"/>
      <c r="G133" s="82"/>
      <c r="H133" s="82"/>
      <c r="I133" s="82"/>
      <c r="J133" s="82"/>
      <c r="K133" s="82"/>
      <c r="L133" s="82"/>
      <c r="M133" s="82"/>
      <c r="N133" s="82"/>
      <c r="O133" s="82"/>
      <c r="P133" s="82"/>
      <c r="Q133" s="82"/>
      <c r="R133" s="82"/>
      <c r="S133" s="82"/>
      <c r="T133" s="83"/>
      <c r="U133" s="64"/>
      <c r="V133" s="111"/>
      <c r="W133" s="258"/>
      <c r="X133" s="259"/>
      <c r="Y133" s="259"/>
      <c r="Z133" s="259"/>
      <c r="AA133" s="259"/>
      <c r="AB133" s="259"/>
      <c r="AC133" s="259"/>
      <c r="AD133" s="259"/>
      <c r="AE133" s="259"/>
      <c r="AF133" s="259"/>
      <c r="AG133" s="259"/>
      <c r="AH133" s="259"/>
      <c r="AI133" s="259"/>
      <c r="AJ133" s="259"/>
      <c r="AK133" s="259"/>
      <c r="AL133" s="259"/>
      <c r="AM133" s="259"/>
      <c r="AN133" s="259"/>
      <c r="AO133" s="64"/>
      <c r="BI133" s="64"/>
      <c r="BJ133" s="77" t="s">
        <v>9</v>
      </c>
      <c r="BK133" s="64">
        <v>0.39978289604187012</v>
      </c>
      <c r="BL133" s="64"/>
      <c r="BM133" s="64">
        <v>0.4705410897731781</v>
      </c>
      <c r="BN133" s="64">
        <v>0.38139784336090088</v>
      </c>
      <c r="BO133" s="64">
        <v>0.46419331431388855</v>
      </c>
      <c r="BP133" s="64">
        <v>0.68310654163360596</v>
      </c>
      <c r="BQ133" s="64">
        <v>0.39848145842552185</v>
      </c>
      <c r="BR133" s="64">
        <v>0.57084029912948608</v>
      </c>
      <c r="BS133" s="64">
        <v>0.51962512731552124</v>
      </c>
      <c r="BT133" s="64">
        <v>0.73839205503463745</v>
      </c>
      <c r="BU133" s="64">
        <v>0.78758668899536133</v>
      </c>
      <c r="BV133" s="64">
        <v>0.74546164274215698</v>
      </c>
      <c r="BW133" s="64">
        <v>0.75654959678649902</v>
      </c>
      <c r="BX133" s="64">
        <v>0.82616007328033447</v>
      </c>
      <c r="BY133" s="64">
        <v>0.88352477550506592</v>
      </c>
      <c r="BZ133" s="64">
        <v>0.83318054676055908</v>
      </c>
      <c r="CA133" s="64"/>
      <c r="CB133" s="64"/>
    </row>
    <row r="134" spans="2:80" s="85" customFormat="1" ht="12" customHeight="1" x14ac:dyDescent="0.3">
      <c r="B134" s="80"/>
      <c r="C134" s="82"/>
      <c r="D134" s="82"/>
      <c r="E134" s="82"/>
      <c r="F134" s="82"/>
      <c r="G134" s="82"/>
      <c r="H134" s="82"/>
      <c r="I134" s="82"/>
      <c r="J134" s="82"/>
      <c r="K134" s="82"/>
      <c r="L134" s="82"/>
      <c r="M134" s="82"/>
      <c r="N134" s="82"/>
      <c r="O134" s="82"/>
      <c r="P134" s="82"/>
      <c r="Q134" s="82"/>
      <c r="R134" s="82"/>
      <c r="S134" s="82"/>
      <c r="T134" s="83"/>
      <c r="U134" s="64"/>
      <c r="V134" s="111"/>
      <c r="W134" s="258"/>
      <c r="X134" s="259"/>
      <c r="Y134" s="259"/>
      <c r="Z134" s="259"/>
      <c r="AA134" s="259"/>
      <c r="AB134" s="259"/>
      <c r="AC134" s="259"/>
      <c r="AD134" s="259"/>
      <c r="AE134" s="259"/>
      <c r="AF134" s="259"/>
      <c r="AG134" s="259"/>
      <c r="AH134" s="259"/>
      <c r="AI134" s="259"/>
      <c r="AJ134" s="259"/>
      <c r="AK134" s="259"/>
      <c r="AL134" s="259"/>
      <c r="AM134" s="259"/>
      <c r="AN134" s="259"/>
      <c r="AO134" s="64"/>
      <c r="BI134" s="64"/>
      <c r="BJ134" s="77" t="s">
        <v>10</v>
      </c>
      <c r="BK134" s="64"/>
      <c r="BL134" s="64"/>
      <c r="BM134" s="64"/>
      <c r="BN134" s="64">
        <v>0.96966093778610229</v>
      </c>
      <c r="BO134" s="64">
        <v>0.96428573131561279</v>
      </c>
      <c r="BP134" s="64"/>
      <c r="BQ134" s="64">
        <v>0.98979592323303223</v>
      </c>
      <c r="BR134" s="64">
        <v>0.95744681358337402</v>
      </c>
      <c r="BS134" s="64">
        <v>0.9608423113822937</v>
      </c>
      <c r="BT134" s="64"/>
      <c r="BU134" s="64"/>
      <c r="BV134" s="64">
        <v>0.92460954189300537</v>
      </c>
      <c r="BW134" s="64"/>
      <c r="BX134" s="64">
        <v>0.94406324625015259</v>
      </c>
      <c r="BY134" s="64"/>
      <c r="BZ134" s="64"/>
      <c r="CA134" s="64"/>
      <c r="CB134" s="64"/>
    </row>
    <row r="135" spans="2:80" s="85" customFormat="1" ht="12" customHeight="1" x14ac:dyDescent="0.3">
      <c r="B135" s="80"/>
      <c r="C135" s="82"/>
      <c r="D135" s="82"/>
      <c r="E135" s="82"/>
      <c r="F135" s="82"/>
      <c r="G135" s="82"/>
      <c r="H135" s="82"/>
      <c r="I135" s="82"/>
      <c r="J135" s="82"/>
      <c r="K135" s="82"/>
      <c r="L135" s="82"/>
      <c r="M135" s="82"/>
      <c r="N135" s="82"/>
      <c r="O135" s="82"/>
      <c r="P135" s="82"/>
      <c r="Q135" s="82"/>
      <c r="R135" s="82"/>
      <c r="S135" s="82"/>
      <c r="T135" s="83"/>
      <c r="U135" s="64"/>
      <c r="V135" s="111"/>
      <c r="W135" s="258"/>
      <c r="X135" s="259"/>
      <c r="Y135" s="259"/>
      <c r="Z135" s="259"/>
      <c r="AA135" s="259"/>
      <c r="AB135" s="259"/>
      <c r="AC135" s="259"/>
      <c r="AD135" s="259"/>
      <c r="AE135" s="259"/>
      <c r="AF135" s="259"/>
      <c r="AG135" s="259"/>
      <c r="AH135" s="259"/>
      <c r="AI135" s="259"/>
      <c r="AJ135" s="259"/>
      <c r="AK135" s="259"/>
      <c r="AL135" s="259"/>
      <c r="AM135" s="259"/>
      <c r="AN135" s="259"/>
      <c r="AO135" s="64"/>
      <c r="BI135" s="64"/>
      <c r="BJ135" s="77" t="s">
        <v>11</v>
      </c>
      <c r="BK135" s="64"/>
      <c r="BL135" s="64">
        <v>0.88898384571075439</v>
      </c>
      <c r="BM135" s="64"/>
      <c r="BN135" s="64">
        <v>0.85889846086502075</v>
      </c>
      <c r="BO135" s="64"/>
      <c r="BP135" s="64">
        <v>0.94488644599914551</v>
      </c>
      <c r="BQ135" s="64">
        <v>0.93545305728912354</v>
      </c>
      <c r="BR135" s="64">
        <v>0.94213837385177612</v>
      </c>
      <c r="BS135" s="64"/>
      <c r="BT135" s="64">
        <v>0.96551650762557983</v>
      </c>
      <c r="BU135" s="64"/>
      <c r="BV135" s="64">
        <v>0.97514486312866211</v>
      </c>
      <c r="BW135" s="64"/>
      <c r="BX135" s="64">
        <v>0.98064565658569336</v>
      </c>
      <c r="BY135" s="64"/>
      <c r="BZ135" s="64">
        <v>0.97451472282409668</v>
      </c>
      <c r="CA135" s="64"/>
      <c r="CB135" s="64"/>
    </row>
    <row r="136" spans="2:80" s="85" customFormat="1" ht="12" customHeight="1" x14ac:dyDescent="0.3">
      <c r="B136" s="80"/>
      <c r="C136" s="82"/>
      <c r="D136" s="82"/>
      <c r="E136" s="82"/>
      <c r="F136" s="82"/>
      <c r="G136" s="82"/>
      <c r="H136" s="82"/>
      <c r="I136" s="82"/>
      <c r="J136" s="82"/>
      <c r="K136" s="82"/>
      <c r="L136" s="82"/>
      <c r="M136" s="82"/>
      <c r="N136" s="82"/>
      <c r="O136" s="82"/>
      <c r="P136" s="82"/>
      <c r="Q136" s="82"/>
      <c r="R136" s="82"/>
      <c r="S136" s="82"/>
      <c r="T136" s="83"/>
      <c r="U136" s="64"/>
      <c r="V136" s="111"/>
      <c r="W136" s="258"/>
      <c r="X136" s="259"/>
      <c r="Y136" s="259"/>
      <c r="Z136" s="259"/>
      <c r="AA136" s="259"/>
      <c r="AB136" s="259"/>
      <c r="AC136" s="259"/>
      <c r="AD136" s="259"/>
      <c r="AE136" s="259"/>
      <c r="AF136" s="259"/>
      <c r="AG136" s="259"/>
      <c r="AH136" s="259"/>
      <c r="AI136" s="259"/>
      <c r="AJ136" s="259"/>
      <c r="AK136" s="259"/>
      <c r="AL136" s="259"/>
      <c r="AM136" s="259"/>
      <c r="AN136" s="259"/>
      <c r="AO136" s="64"/>
      <c r="BI136" s="64"/>
      <c r="BJ136" s="77" t="s">
        <v>12</v>
      </c>
      <c r="BK136" s="64"/>
      <c r="BL136" s="64"/>
      <c r="BM136" s="64">
        <v>0.70774304866790771</v>
      </c>
      <c r="BN136" s="64"/>
      <c r="BO136" s="64"/>
      <c r="BP136" s="64"/>
      <c r="BQ136" s="64">
        <v>0.68768942356109619</v>
      </c>
      <c r="BR136" s="64"/>
      <c r="BS136" s="64"/>
      <c r="BT136" s="64"/>
      <c r="BU136" s="64">
        <v>0.67696112394332886</v>
      </c>
      <c r="BV136" s="64">
        <v>0.83427488803863525</v>
      </c>
      <c r="BW136" s="64">
        <v>0.85045427083969116</v>
      </c>
      <c r="BX136" s="64">
        <v>0.87451398372650146</v>
      </c>
      <c r="BY136" s="64"/>
      <c r="BZ136" s="64">
        <v>0.81021356582641602</v>
      </c>
      <c r="CA136" s="64"/>
      <c r="CB136" s="64"/>
    </row>
    <row r="137" spans="2:80" s="85" customFormat="1" ht="12" customHeight="1" x14ac:dyDescent="0.3">
      <c r="B137" s="80"/>
      <c r="C137" s="82"/>
      <c r="D137" s="82"/>
      <c r="E137" s="82"/>
      <c r="F137" s="82"/>
      <c r="G137" s="82"/>
      <c r="H137" s="82"/>
      <c r="I137" s="82"/>
      <c r="J137" s="82"/>
      <c r="K137" s="82"/>
      <c r="L137" s="82"/>
      <c r="M137" s="82"/>
      <c r="N137" s="82"/>
      <c r="O137" s="82"/>
      <c r="P137" s="82"/>
      <c r="Q137" s="82"/>
      <c r="R137" s="82"/>
      <c r="S137" s="82"/>
      <c r="T137" s="83"/>
      <c r="U137" s="64"/>
      <c r="V137" s="111"/>
      <c r="W137" s="258"/>
      <c r="X137" s="259"/>
      <c r="Y137" s="259"/>
      <c r="Z137" s="259"/>
      <c r="AA137" s="259"/>
      <c r="AB137" s="259"/>
      <c r="AC137" s="259"/>
      <c r="AD137" s="259"/>
      <c r="AE137" s="259"/>
      <c r="AF137" s="259"/>
      <c r="AG137" s="259"/>
      <c r="AH137" s="259"/>
      <c r="AI137" s="259"/>
      <c r="AJ137" s="259"/>
      <c r="AK137" s="259"/>
      <c r="AL137" s="259"/>
      <c r="AM137" s="259"/>
      <c r="AN137" s="259"/>
      <c r="AO137" s="64"/>
      <c r="BI137" s="64"/>
      <c r="BJ137" s="77" t="s">
        <v>13</v>
      </c>
      <c r="BK137" s="64">
        <v>0.76264482736587524</v>
      </c>
      <c r="BL137" s="64">
        <v>0.80852526426315308</v>
      </c>
      <c r="BM137" s="64">
        <v>0.73320496082305908</v>
      </c>
      <c r="BN137" s="64">
        <v>0.70706832408905029</v>
      </c>
      <c r="BO137" s="64">
        <v>0.79788583517074585</v>
      </c>
      <c r="BP137" s="64">
        <v>0.7630620002746582</v>
      </c>
      <c r="BQ137" s="64">
        <v>0.79449242353439331</v>
      </c>
      <c r="BR137" s="64">
        <v>0.81117457151412964</v>
      </c>
      <c r="BS137" s="64">
        <v>0.7965843677520752</v>
      </c>
      <c r="BT137" s="64">
        <v>0.85390418767929077</v>
      </c>
      <c r="BU137" s="64">
        <v>0.87809163331985474</v>
      </c>
      <c r="BV137" s="64">
        <v>0.87649035453796387</v>
      </c>
      <c r="BW137" s="64">
        <v>0.96159762144088745</v>
      </c>
      <c r="BX137" s="64">
        <v>0.98118090629577637</v>
      </c>
      <c r="BY137" s="64">
        <v>0.96390986442565918</v>
      </c>
      <c r="BZ137" s="64">
        <v>0.96383404731750488</v>
      </c>
      <c r="CA137" s="64">
        <v>0.95630955696105957</v>
      </c>
      <c r="CB137" s="64"/>
    </row>
    <row r="138" spans="2:80" s="85" customFormat="1" ht="12" customHeight="1" x14ac:dyDescent="0.3">
      <c r="B138" s="80"/>
      <c r="C138" s="82"/>
      <c r="D138" s="82"/>
      <c r="E138" s="82"/>
      <c r="F138" s="82"/>
      <c r="G138" s="82"/>
      <c r="H138" s="82"/>
      <c r="I138" s="82"/>
      <c r="J138" s="82"/>
      <c r="K138" s="82"/>
      <c r="L138" s="82"/>
      <c r="M138" s="82"/>
      <c r="N138" s="82"/>
      <c r="O138" s="82"/>
      <c r="P138" s="82"/>
      <c r="Q138" s="82"/>
      <c r="R138" s="82"/>
      <c r="S138" s="82"/>
      <c r="T138" s="83"/>
      <c r="U138" s="64"/>
      <c r="V138" s="111"/>
      <c r="W138" s="258"/>
      <c r="X138" s="259"/>
      <c r="Y138" s="259"/>
      <c r="Z138" s="259"/>
      <c r="AA138" s="259"/>
      <c r="AB138" s="259"/>
      <c r="AC138" s="259"/>
      <c r="AD138" s="259"/>
      <c r="AE138" s="259"/>
      <c r="AF138" s="259"/>
      <c r="AG138" s="259"/>
      <c r="AH138" s="259"/>
      <c r="AI138" s="259"/>
      <c r="AJ138" s="259"/>
      <c r="AK138" s="259"/>
      <c r="AL138" s="259"/>
      <c r="AM138" s="259"/>
      <c r="AN138" s="259"/>
      <c r="AO138" s="64"/>
      <c r="BI138" s="64"/>
      <c r="BJ138" s="77" t="s">
        <v>14</v>
      </c>
      <c r="BK138" s="64">
        <v>0.87416911125183105</v>
      </c>
      <c r="BL138" s="64">
        <v>0.81376147270202637</v>
      </c>
      <c r="BM138" s="64">
        <v>0.82046163082122803</v>
      </c>
      <c r="BN138" s="64">
        <v>0.87924230098724365</v>
      </c>
      <c r="BO138" s="64">
        <v>0.86784493923187256</v>
      </c>
      <c r="BP138" s="64">
        <v>0.894267737865448</v>
      </c>
      <c r="BQ138" s="64">
        <v>0.92279988527297974</v>
      </c>
      <c r="BR138" s="64">
        <v>0.93597120046615601</v>
      </c>
      <c r="BS138" s="64">
        <v>0.9589465856552124</v>
      </c>
      <c r="BT138" s="64">
        <v>0.94397681951522827</v>
      </c>
      <c r="BU138" s="64">
        <v>0.93217486143112183</v>
      </c>
      <c r="BV138" s="64">
        <v>0.95209550857543945</v>
      </c>
      <c r="BW138" s="64">
        <v>0.95219683647155762</v>
      </c>
      <c r="BX138" s="64">
        <v>0.94494920969009399</v>
      </c>
      <c r="BY138" s="64">
        <v>0.94467794895172119</v>
      </c>
      <c r="BZ138" s="64">
        <v>0.96251767873764038</v>
      </c>
      <c r="CA138" s="64">
        <v>0.94564402103424072</v>
      </c>
      <c r="CB138" s="64">
        <v>0.960845947265625</v>
      </c>
    </row>
    <row r="139" spans="2:80" s="85" customFormat="1" ht="12" customHeight="1" x14ac:dyDescent="0.3">
      <c r="B139" s="80"/>
      <c r="C139" s="82"/>
      <c r="D139" s="82"/>
      <c r="E139" s="82"/>
      <c r="F139" s="82"/>
      <c r="G139" s="82"/>
      <c r="H139" s="82"/>
      <c r="I139" s="82"/>
      <c r="J139" s="82"/>
      <c r="K139" s="82"/>
      <c r="L139" s="82"/>
      <c r="M139" s="82"/>
      <c r="N139" s="82"/>
      <c r="O139" s="82"/>
      <c r="P139" s="82"/>
      <c r="Q139" s="82"/>
      <c r="R139" s="82"/>
      <c r="S139" s="82"/>
      <c r="T139" s="83"/>
      <c r="U139" s="64"/>
      <c r="V139" s="111"/>
      <c r="W139" s="258"/>
      <c r="X139" s="259"/>
      <c r="Y139" s="259"/>
      <c r="Z139" s="259"/>
      <c r="AA139" s="259"/>
      <c r="AB139" s="259"/>
      <c r="AC139" s="259"/>
      <c r="AD139" s="259"/>
      <c r="AE139" s="259"/>
      <c r="AF139" s="259"/>
      <c r="AG139" s="259"/>
      <c r="AH139" s="259"/>
      <c r="AI139" s="259"/>
      <c r="AJ139" s="259"/>
      <c r="AK139" s="259"/>
      <c r="AL139" s="259"/>
      <c r="AM139" s="259"/>
      <c r="AN139" s="259"/>
      <c r="AO139" s="64"/>
      <c r="BI139" s="64"/>
      <c r="BJ139" s="77" t="s">
        <v>15</v>
      </c>
      <c r="BK139" s="64">
        <v>0.51021504402160645</v>
      </c>
      <c r="BL139" s="64"/>
      <c r="BM139" s="64">
        <v>0.58307546377182007</v>
      </c>
      <c r="BN139" s="64">
        <v>0.47032752633094788</v>
      </c>
      <c r="BO139" s="64">
        <v>0.16481201350688934</v>
      </c>
      <c r="BP139" s="64">
        <v>0.66212880611419678</v>
      </c>
      <c r="BQ139" s="64">
        <v>0.73901486396789551</v>
      </c>
      <c r="BR139" s="64">
        <v>0.47180092334747314</v>
      </c>
      <c r="BS139" s="64">
        <v>0.63969206809997559</v>
      </c>
      <c r="BT139" s="64">
        <v>0.71717798709869385</v>
      </c>
      <c r="BU139" s="64">
        <v>0.76619458198547363</v>
      </c>
      <c r="BV139" s="64">
        <v>0.74954676628112793</v>
      </c>
      <c r="BW139" s="64">
        <v>0.74889981746673584</v>
      </c>
      <c r="BX139" s="64">
        <v>0.8025626540184021</v>
      </c>
      <c r="BY139" s="64">
        <v>0.78193312883377075</v>
      </c>
      <c r="BZ139" s="64">
        <v>0.74136561155319214</v>
      </c>
      <c r="CA139" s="64">
        <v>0.83396148681640625</v>
      </c>
      <c r="CB139" s="64"/>
    </row>
    <row r="140" spans="2:80" s="85" customFormat="1" ht="12" customHeight="1" x14ac:dyDescent="0.3">
      <c r="B140" s="80"/>
      <c r="C140" s="82"/>
      <c r="D140" s="82"/>
      <c r="E140" s="82"/>
      <c r="F140" s="82"/>
      <c r="G140" s="82"/>
      <c r="H140" s="82"/>
      <c r="I140" s="82"/>
      <c r="J140" s="82"/>
      <c r="K140" s="82"/>
      <c r="L140" s="82"/>
      <c r="M140" s="82"/>
      <c r="N140" s="82"/>
      <c r="O140" s="82"/>
      <c r="P140" s="82"/>
      <c r="Q140" s="82"/>
      <c r="R140" s="82"/>
      <c r="S140" s="82"/>
      <c r="T140" s="83"/>
      <c r="U140" s="64"/>
      <c r="V140" s="111"/>
      <c r="W140" s="258"/>
      <c r="X140" s="259"/>
      <c r="Y140" s="259"/>
      <c r="Z140" s="259"/>
      <c r="AA140" s="259"/>
      <c r="AB140" s="259"/>
      <c r="AC140" s="259"/>
      <c r="AD140" s="259"/>
      <c r="AE140" s="259"/>
      <c r="AF140" s="259"/>
      <c r="AG140" s="259"/>
      <c r="AH140" s="259"/>
      <c r="AI140" s="259"/>
      <c r="AJ140" s="259"/>
      <c r="AK140" s="259"/>
      <c r="AL140" s="259"/>
      <c r="AM140" s="259"/>
      <c r="AN140" s="259"/>
      <c r="AO140" s="64"/>
      <c r="BI140" s="64"/>
      <c r="BJ140" s="77" t="s">
        <v>16</v>
      </c>
      <c r="BK140" s="64">
        <v>0.60603272914886475</v>
      </c>
      <c r="BL140" s="64">
        <v>0.63015872240066528</v>
      </c>
      <c r="BM140" s="64">
        <v>0.53526556491851807</v>
      </c>
      <c r="BN140" s="64">
        <v>0.61110085248947144</v>
      </c>
      <c r="BO140" s="64">
        <v>0.62278962135314941</v>
      </c>
      <c r="BP140" s="64">
        <v>0.60304296016693115</v>
      </c>
      <c r="BQ140" s="64">
        <v>0.6381722092628479</v>
      </c>
      <c r="BR140" s="64">
        <v>0.68306565284729004</v>
      </c>
      <c r="BS140" s="64">
        <v>0.66679728031158447</v>
      </c>
      <c r="BT140" s="64">
        <v>0.65280771255493164</v>
      </c>
      <c r="BU140" s="64">
        <v>0.66562974452972412</v>
      </c>
      <c r="BV140" s="64">
        <v>0.72975778579711914</v>
      </c>
      <c r="BW140" s="64">
        <v>0.72617781162261963</v>
      </c>
      <c r="BX140" s="64">
        <v>0.76256406307220459</v>
      </c>
      <c r="BY140" s="64">
        <v>0.78426533937454224</v>
      </c>
      <c r="BZ140" s="64">
        <v>0.81065332889556885</v>
      </c>
      <c r="CA140" s="64">
        <v>0.78756940364837646</v>
      </c>
      <c r="CB140" s="64"/>
    </row>
    <row r="141" spans="2:80" s="85" customFormat="1" ht="12" customHeight="1" x14ac:dyDescent="0.3">
      <c r="B141" s="80"/>
      <c r="C141" s="82"/>
      <c r="D141" s="82"/>
      <c r="E141" s="82"/>
      <c r="F141" s="82"/>
      <c r="G141" s="82"/>
      <c r="H141" s="82"/>
      <c r="I141" s="82"/>
      <c r="J141" s="82"/>
      <c r="K141" s="82"/>
      <c r="L141" s="82"/>
      <c r="M141" s="82"/>
      <c r="N141" s="82"/>
      <c r="O141" s="82"/>
      <c r="P141" s="82"/>
      <c r="Q141" s="82"/>
      <c r="R141" s="82"/>
      <c r="S141" s="82"/>
      <c r="T141" s="83"/>
      <c r="U141" s="64"/>
      <c r="V141" s="111"/>
      <c r="W141" s="258"/>
      <c r="X141" s="259"/>
      <c r="Y141" s="259"/>
      <c r="Z141" s="259"/>
      <c r="AA141" s="259"/>
      <c r="AB141" s="259"/>
      <c r="AC141" s="259"/>
      <c r="AD141" s="259"/>
      <c r="AE141" s="259"/>
      <c r="AF141" s="259"/>
      <c r="AG141" s="259"/>
      <c r="AH141" s="259"/>
      <c r="AI141" s="259"/>
      <c r="AJ141" s="259"/>
      <c r="AK141" s="259"/>
      <c r="AL141" s="259"/>
      <c r="AM141" s="259"/>
      <c r="AN141" s="259"/>
      <c r="AO141" s="64"/>
      <c r="BI141" s="64"/>
      <c r="BJ141" s="77" t="s">
        <v>17</v>
      </c>
      <c r="BK141" s="64">
        <v>0.90475809574127197</v>
      </c>
      <c r="BL141" s="64">
        <v>0.90541154146194458</v>
      </c>
      <c r="BM141" s="64">
        <v>0.91896075010299683</v>
      </c>
      <c r="BN141" s="64">
        <v>0.89969480037689209</v>
      </c>
      <c r="BO141" s="64">
        <v>0.93101537227630615</v>
      </c>
      <c r="BP141" s="64">
        <v>0.9458625316619873</v>
      </c>
      <c r="BQ141" s="64">
        <v>0.96297162771224976</v>
      </c>
      <c r="BR141" s="64">
        <v>0.95941215753555298</v>
      </c>
      <c r="BS141" s="64">
        <v>0.95512938499450684</v>
      </c>
      <c r="BT141" s="64">
        <v>0.96897810697555542</v>
      </c>
      <c r="BU141" s="64">
        <v>0.96994483470916748</v>
      </c>
      <c r="BV141" s="64">
        <v>0.97263163328170776</v>
      </c>
      <c r="BW141" s="64">
        <v>0.95982587337493896</v>
      </c>
      <c r="BX141" s="64">
        <v>0.97974306344985962</v>
      </c>
      <c r="BY141" s="64">
        <v>0.98697364330291748</v>
      </c>
      <c r="BZ141" s="64">
        <v>0.98680758476257324</v>
      </c>
      <c r="CA141" s="64">
        <v>0.98340338468551636</v>
      </c>
      <c r="CB141" s="64">
        <v>0.98584628105163574</v>
      </c>
    </row>
    <row r="142" spans="2:80" s="85" customFormat="1" ht="12" customHeight="1" x14ac:dyDescent="0.3">
      <c r="B142" s="80"/>
      <c r="C142" s="82"/>
      <c r="D142" s="82"/>
      <c r="E142" s="82"/>
      <c r="F142" s="82"/>
      <c r="G142" s="82"/>
      <c r="H142" s="82"/>
      <c r="I142" s="82"/>
      <c r="J142" s="82"/>
      <c r="K142" s="82"/>
      <c r="L142" s="82"/>
      <c r="M142" s="82"/>
      <c r="N142" s="82"/>
      <c r="O142" s="82"/>
      <c r="P142" s="82"/>
      <c r="Q142" s="82"/>
      <c r="R142" s="82"/>
      <c r="S142" s="82"/>
      <c r="T142" s="83"/>
      <c r="U142" s="77"/>
      <c r="V142" s="111"/>
      <c r="W142" s="258"/>
      <c r="X142" s="259"/>
      <c r="Y142" s="259"/>
      <c r="Z142" s="259"/>
      <c r="AA142" s="259"/>
      <c r="AB142" s="259"/>
      <c r="AC142" s="259"/>
      <c r="AD142" s="259"/>
      <c r="AE142" s="259"/>
      <c r="AF142" s="259"/>
      <c r="AG142" s="259"/>
      <c r="AH142" s="259"/>
      <c r="AI142" s="259"/>
      <c r="AJ142" s="259"/>
      <c r="AK142" s="259"/>
      <c r="AL142" s="259"/>
      <c r="AM142" s="259"/>
      <c r="AN142" s="259"/>
      <c r="AO142" s="77"/>
      <c r="BI142" s="77"/>
      <c r="BJ142" s="104" t="s">
        <v>18</v>
      </c>
      <c r="BK142" s="115">
        <v>0.82584929466247559</v>
      </c>
      <c r="BL142" s="115">
        <v>0.81005805730819702</v>
      </c>
      <c r="BM142" s="115">
        <v>0.84751808643341064</v>
      </c>
      <c r="BN142" s="115"/>
      <c r="BO142" s="115"/>
      <c r="BP142" s="115"/>
      <c r="BQ142" s="115"/>
      <c r="BR142" s="115"/>
      <c r="BS142" s="115"/>
      <c r="BT142" s="115"/>
      <c r="BU142" s="115"/>
      <c r="BV142" s="115"/>
      <c r="BW142" s="115"/>
      <c r="BX142" s="115"/>
      <c r="BY142" s="115"/>
      <c r="BZ142" s="115"/>
      <c r="CA142" s="104"/>
      <c r="CB142" s="115"/>
    </row>
    <row r="143" spans="2:80" s="85" customFormat="1" ht="12" customHeight="1" x14ac:dyDescent="0.3">
      <c r="B143" s="80"/>
      <c r="C143" s="82"/>
      <c r="D143" s="82"/>
      <c r="E143" s="82"/>
      <c r="F143" s="82"/>
      <c r="G143" s="82"/>
      <c r="H143" s="82"/>
      <c r="I143" s="82"/>
      <c r="J143" s="82"/>
      <c r="K143" s="82"/>
      <c r="L143" s="82"/>
      <c r="M143" s="82"/>
      <c r="N143" s="82"/>
      <c r="O143" s="82"/>
      <c r="P143" s="82"/>
      <c r="Q143" s="82"/>
      <c r="R143" s="82"/>
      <c r="S143" s="82"/>
      <c r="T143" s="83"/>
      <c r="U143" s="94"/>
      <c r="V143" s="111"/>
      <c r="W143" s="258"/>
      <c r="X143" s="259"/>
      <c r="Y143" s="259"/>
      <c r="Z143" s="259"/>
      <c r="AA143" s="259"/>
      <c r="AB143" s="259"/>
      <c r="AC143" s="259"/>
      <c r="AD143" s="259"/>
      <c r="AE143" s="259"/>
      <c r="AF143" s="259"/>
      <c r="AG143" s="259"/>
      <c r="AH143" s="259"/>
      <c r="AI143" s="259"/>
      <c r="AJ143" s="259"/>
      <c r="AK143" s="259"/>
      <c r="AL143" s="259"/>
      <c r="AM143" s="259"/>
      <c r="AN143" s="259"/>
      <c r="AO143" s="94"/>
      <c r="BI143" s="94"/>
      <c r="BJ143" s="45" t="s">
        <v>116</v>
      </c>
      <c r="BK143" s="82"/>
      <c r="BL143" s="82"/>
      <c r="BM143" s="82"/>
      <c r="BN143" s="82"/>
      <c r="BO143" s="82"/>
      <c r="BP143" s="82"/>
      <c r="BQ143" s="82"/>
      <c r="BR143" s="82"/>
      <c r="BS143" s="82"/>
      <c r="BT143" s="82"/>
      <c r="BU143" s="82"/>
      <c r="BV143" s="82"/>
      <c r="BW143" s="82"/>
      <c r="BX143" s="82"/>
      <c r="BY143" s="82"/>
      <c r="BZ143" s="82"/>
      <c r="CA143" s="90"/>
      <c r="CB143" s="82"/>
    </row>
    <row r="144" spans="2:80" s="85" customFormat="1" ht="12" customHeight="1" x14ac:dyDescent="0.3">
      <c r="B144" s="80"/>
      <c r="C144" s="82"/>
      <c r="D144" s="82"/>
      <c r="E144" s="82"/>
      <c r="F144" s="82"/>
      <c r="G144" s="82"/>
      <c r="H144" s="82"/>
      <c r="I144" s="82"/>
      <c r="J144" s="82"/>
      <c r="K144" s="82"/>
      <c r="L144" s="82"/>
      <c r="M144" s="82"/>
      <c r="N144" s="82"/>
      <c r="O144" s="82"/>
      <c r="P144" s="82"/>
      <c r="Q144" s="82"/>
      <c r="R144" s="82"/>
      <c r="S144" s="82"/>
      <c r="T144" s="83"/>
      <c r="U144" s="64"/>
      <c r="V144" s="111"/>
      <c r="W144" s="258"/>
      <c r="X144" s="259"/>
      <c r="Y144" s="259"/>
      <c r="Z144" s="259"/>
      <c r="AA144" s="259"/>
      <c r="AB144" s="259"/>
      <c r="AC144" s="259"/>
      <c r="AD144" s="259"/>
      <c r="AE144" s="259"/>
      <c r="AF144" s="259"/>
      <c r="AG144" s="259"/>
      <c r="AH144" s="259"/>
      <c r="AI144" s="259"/>
      <c r="AJ144" s="259"/>
      <c r="AK144" s="259"/>
      <c r="AL144" s="259"/>
      <c r="AM144" s="259"/>
      <c r="AN144" s="259"/>
      <c r="AO144" s="64"/>
      <c r="BI144" s="64"/>
    </row>
    <row r="145" spans="2:61" s="85" customFormat="1" ht="12" customHeight="1" x14ac:dyDescent="0.3">
      <c r="B145" s="80"/>
      <c r="C145" s="82"/>
      <c r="D145" s="82"/>
      <c r="E145" s="82"/>
      <c r="F145" s="82"/>
      <c r="G145" s="82"/>
      <c r="H145" s="82"/>
      <c r="I145" s="82"/>
      <c r="J145" s="82"/>
      <c r="K145" s="82"/>
      <c r="L145" s="82"/>
      <c r="M145" s="82"/>
      <c r="N145" s="82"/>
      <c r="O145" s="82"/>
      <c r="P145" s="82"/>
      <c r="Q145" s="82"/>
      <c r="R145" s="82"/>
      <c r="S145" s="82"/>
      <c r="T145" s="83"/>
      <c r="U145" s="64"/>
      <c r="V145" s="111"/>
      <c r="W145" s="258"/>
      <c r="X145" s="259"/>
      <c r="Y145" s="259"/>
      <c r="Z145" s="259"/>
      <c r="AA145" s="259"/>
      <c r="AB145" s="259"/>
      <c r="AC145" s="259"/>
      <c r="AD145" s="259"/>
      <c r="AE145" s="259"/>
      <c r="AF145" s="259"/>
      <c r="AG145" s="259"/>
      <c r="AH145" s="259"/>
      <c r="AI145" s="259"/>
      <c r="AJ145" s="259"/>
      <c r="AK145" s="259"/>
      <c r="AL145" s="259"/>
      <c r="AM145" s="259"/>
      <c r="AN145" s="259"/>
      <c r="AO145" s="64"/>
      <c r="BI145" s="64"/>
    </row>
    <row r="146" spans="2:61" s="85" customFormat="1" ht="12" customHeight="1" x14ac:dyDescent="0.3">
      <c r="B146" s="80"/>
      <c r="C146" s="82"/>
      <c r="D146" s="82"/>
      <c r="E146" s="82"/>
      <c r="F146" s="82"/>
      <c r="G146" s="82"/>
      <c r="H146" s="82"/>
      <c r="I146" s="82"/>
      <c r="J146" s="82"/>
      <c r="K146" s="82"/>
      <c r="L146" s="82"/>
      <c r="M146" s="82"/>
      <c r="N146" s="82"/>
      <c r="O146" s="82"/>
      <c r="P146" s="82"/>
      <c r="Q146" s="82"/>
      <c r="R146" s="82"/>
      <c r="S146" s="82"/>
      <c r="T146" s="83"/>
      <c r="U146" s="87"/>
      <c r="V146" s="111"/>
      <c r="W146" s="258"/>
      <c r="X146" s="259"/>
      <c r="Y146" s="259"/>
      <c r="Z146" s="259"/>
      <c r="AA146" s="259"/>
      <c r="AB146" s="259"/>
      <c r="AC146" s="259"/>
      <c r="AD146" s="259"/>
      <c r="AE146" s="259"/>
      <c r="AF146" s="259"/>
      <c r="AG146" s="259"/>
      <c r="AH146" s="259"/>
      <c r="AI146" s="259"/>
      <c r="AJ146" s="259"/>
      <c r="AK146" s="259"/>
      <c r="AL146" s="259"/>
      <c r="AM146" s="259"/>
      <c r="AN146" s="259"/>
      <c r="AO146" s="87"/>
      <c r="BI146" s="87"/>
    </row>
    <row r="147" spans="2:61" s="85" customFormat="1" ht="12" customHeight="1" x14ac:dyDescent="0.3">
      <c r="B147" s="80"/>
      <c r="C147" s="82"/>
      <c r="D147" s="82"/>
      <c r="E147" s="82"/>
      <c r="F147" s="82"/>
      <c r="G147" s="82"/>
      <c r="H147" s="82"/>
      <c r="I147" s="82"/>
      <c r="J147" s="82"/>
      <c r="K147" s="82"/>
      <c r="L147" s="82"/>
      <c r="M147" s="82"/>
      <c r="N147" s="82"/>
      <c r="O147" s="82"/>
      <c r="P147" s="82"/>
      <c r="Q147" s="82"/>
      <c r="R147" s="82"/>
      <c r="S147" s="82"/>
      <c r="T147" s="83"/>
      <c r="U147" s="64"/>
      <c r="V147" s="111"/>
      <c r="W147" s="258"/>
      <c r="X147" s="259"/>
      <c r="Y147" s="259"/>
      <c r="Z147" s="259"/>
      <c r="AA147" s="259"/>
      <c r="AB147" s="259"/>
      <c r="AC147" s="259"/>
      <c r="AD147" s="259"/>
      <c r="AE147" s="259"/>
      <c r="AF147" s="259"/>
      <c r="AG147" s="259"/>
      <c r="AH147" s="259"/>
      <c r="AI147" s="259"/>
      <c r="AJ147" s="259"/>
      <c r="AK147" s="259"/>
      <c r="AL147" s="259"/>
      <c r="AM147" s="259"/>
      <c r="AN147" s="259"/>
      <c r="AO147" s="64"/>
      <c r="BI147" s="64"/>
    </row>
    <row r="148" spans="2:61" s="85" customFormat="1" ht="12" customHeight="1" x14ac:dyDescent="0.3">
      <c r="B148" s="80"/>
      <c r="C148" s="82"/>
      <c r="D148" s="82"/>
      <c r="E148" s="82"/>
      <c r="F148" s="82"/>
      <c r="G148" s="82"/>
      <c r="H148" s="82"/>
      <c r="I148" s="82"/>
      <c r="J148" s="82"/>
      <c r="K148" s="82"/>
      <c r="L148" s="82"/>
      <c r="M148" s="82"/>
      <c r="N148" s="82"/>
      <c r="O148" s="82"/>
      <c r="P148" s="82"/>
      <c r="Q148" s="82"/>
      <c r="R148" s="82"/>
      <c r="S148" s="82"/>
      <c r="T148" s="83"/>
      <c r="U148" s="64"/>
      <c r="V148" s="111"/>
      <c r="W148" s="258"/>
      <c r="X148" s="259"/>
      <c r="Y148" s="259"/>
      <c r="Z148" s="259"/>
      <c r="AA148" s="259"/>
      <c r="AB148" s="259"/>
      <c r="AC148" s="259"/>
      <c r="AD148" s="259"/>
      <c r="AE148" s="259"/>
      <c r="AF148" s="259"/>
      <c r="AG148" s="259"/>
      <c r="AH148" s="259"/>
      <c r="AI148" s="259"/>
      <c r="AJ148" s="259"/>
      <c r="AK148" s="259"/>
      <c r="AL148" s="259"/>
      <c r="AM148" s="259"/>
      <c r="AN148" s="259"/>
      <c r="AO148" s="64"/>
      <c r="BI148" s="64"/>
    </row>
    <row r="149" spans="2:61" s="85" customFormat="1" ht="12" customHeight="1" x14ac:dyDescent="0.3">
      <c r="B149" s="80"/>
      <c r="C149" s="82"/>
      <c r="D149" s="82"/>
      <c r="E149" s="82"/>
      <c r="F149" s="82"/>
      <c r="G149" s="82"/>
      <c r="H149" s="82"/>
      <c r="I149" s="82"/>
      <c r="J149" s="82"/>
      <c r="K149" s="82"/>
      <c r="L149" s="82"/>
      <c r="M149" s="82"/>
      <c r="N149" s="82"/>
      <c r="O149" s="82"/>
      <c r="P149" s="82"/>
      <c r="Q149" s="82"/>
      <c r="R149" s="82"/>
      <c r="S149" s="82"/>
      <c r="T149" s="83"/>
      <c r="U149" s="64"/>
      <c r="V149" s="111"/>
      <c r="W149" s="258"/>
      <c r="X149" s="259"/>
      <c r="Y149" s="259"/>
      <c r="Z149" s="259"/>
      <c r="AA149" s="259"/>
      <c r="AB149" s="259"/>
      <c r="AC149" s="259"/>
      <c r="AD149" s="259"/>
      <c r="AE149" s="259"/>
      <c r="AF149" s="259"/>
      <c r="AG149" s="259"/>
      <c r="AH149" s="259"/>
      <c r="AI149" s="259"/>
      <c r="AJ149" s="259"/>
      <c r="AK149" s="259"/>
      <c r="AL149" s="259"/>
      <c r="AM149" s="259"/>
      <c r="AN149" s="259"/>
      <c r="AO149" s="64"/>
      <c r="BI149" s="64"/>
    </row>
    <row r="150" spans="2:61" s="85" customFormat="1" ht="12" customHeight="1" x14ac:dyDescent="0.3">
      <c r="B150" s="80"/>
      <c r="C150" s="82"/>
      <c r="D150" s="82"/>
      <c r="E150" s="82"/>
      <c r="F150" s="82"/>
      <c r="G150" s="82"/>
      <c r="H150" s="82"/>
      <c r="I150" s="82"/>
      <c r="J150" s="82"/>
      <c r="K150" s="82"/>
      <c r="L150" s="82"/>
      <c r="M150" s="82"/>
      <c r="N150" s="82"/>
      <c r="O150" s="82"/>
      <c r="P150" s="82"/>
      <c r="Q150" s="82"/>
      <c r="R150" s="82"/>
      <c r="S150" s="82"/>
      <c r="T150" s="83"/>
      <c r="U150" s="64"/>
      <c r="V150" s="111"/>
      <c r="W150" s="258"/>
      <c r="X150" s="259"/>
      <c r="Y150" s="259"/>
      <c r="Z150" s="259"/>
      <c r="AA150" s="259"/>
      <c r="AB150" s="259"/>
      <c r="AC150" s="259"/>
      <c r="AD150" s="259"/>
      <c r="AE150" s="259"/>
      <c r="AF150" s="259"/>
      <c r="AG150" s="259"/>
      <c r="AH150" s="259"/>
      <c r="AI150" s="259"/>
      <c r="AJ150" s="259"/>
      <c r="AK150" s="259"/>
      <c r="AL150" s="259"/>
      <c r="AM150" s="259"/>
      <c r="AN150" s="259"/>
      <c r="AO150" s="64"/>
      <c r="BI150" s="64"/>
    </row>
    <row r="151" spans="2:61" s="85" customFormat="1" ht="12" customHeight="1" x14ac:dyDescent="0.3">
      <c r="B151" s="80"/>
      <c r="C151" s="82"/>
      <c r="D151" s="82"/>
      <c r="E151" s="82"/>
      <c r="F151" s="82"/>
      <c r="G151" s="82"/>
      <c r="H151" s="82"/>
      <c r="I151" s="82"/>
      <c r="J151" s="82"/>
      <c r="K151" s="82"/>
      <c r="L151" s="82"/>
      <c r="M151" s="82"/>
      <c r="N151" s="82"/>
      <c r="O151" s="82"/>
      <c r="P151" s="82"/>
      <c r="Q151" s="82"/>
      <c r="R151" s="82"/>
      <c r="S151" s="82"/>
      <c r="T151" s="83"/>
      <c r="U151" s="64"/>
      <c r="V151" s="111"/>
      <c r="W151" s="258"/>
      <c r="X151" s="259"/>
      <c r="Y151" s="259"/>
      <c r="Z151" s="259"/>
      <c r="AA151" s="259"/>
      <c r="AB151" s="259"/>
      <c r="AC151" s="259"/>
      <c r="AD151" s="259"/>
      <c r="AE151" s="259"/>
      <c r="AF151" s="259"/>
      <c r="AG151" s="259"/>
      <c r="AH151" s="259"/>
      <c r="AI151" s="259"/>
      <c r="AJ151" s="259"/>
      <c r="AK151" s="259"/>
      <c r="AL151" s="259"/>
      <c r="AM151" s="259"/>
      <c r="AN151" s="259"/>
      <c r="AO151" s="64"/>
      <c r="BI151" s="64"/>
    </row>
    <row r="152" spans="2:61" s="85" customFormat="1" ht="12" customHeight="1" x14ac:dyDescent="0.3">
      <c r="B152" s="80"/>
      <c r="C152" s="82"/>
      <c r="D152" s="82"/>
      <c r="E152" s="82"/>
      <c r="F152" s="82"/>
      <c r="G152" s="82"/>
      <c r="H152" s="82"/>
      <c r="I152" s="82"/>
      <c r="J152" s="82"/>
      <c r="K152" s="82"/>
      <c r="L152" s="82"/>
      <c r="M152" s="82"/>
      <c r="N152" s="82"/>
      <c r="O152" s="82"/>
      <c r="P152" s="82"/>
      <c r="Q152" s="82"/>
      <c r="R152" s="82"/>
      <c r="S152" s="82"/>
      <c r="T152" s="83"/>
      <c r="U152" s="64"/>
      <c r="V152" s="111"/>
      <c r="W152" s="258"/>
      <c r="X152" s="259"/>
      <c r="Y152" s="259"/>
      <c r="Z152" s="259"/>
      <c r="AA152" s="259"/>
      <c r="AB152" s="259"/>
      <c r="AC152" s="259"/>
      <c r="AD152" s="259"/>
      <c r="AE152" s="259"/>
      <c r="AF152" s="259"/>
      <c r="AG152" s="259"/>
      <c r="AH152" s="259"/>
      <c r="AI152" s="259"/>
      <c r="AJ152" s="259"/>
      <c r="AK152" s="259"/>
      <c r="AL152" s="259"/>
      <c r="AM152" s="259"/>
      <c r="AN152" s="259"/>
      <c r="AO152" s="64"/>
      <c r="BI152" s="64"/>
    </row>
    <row r="153" spans="2:61" s="85" customFormat="1" ht="12" customHeight="1" x14ac:dyDescent="0.3">
      <c r="B153" s="80"/>
      <c r="C153" s="82"/>
      <c r="D153" s="82"/>
      <c r="E153" s="82"/>
      <c r="F153" s="82"/>
      <c r="G153" s="82"/>
      <c r="H153" s="82"/>
      <c r="I153" s="82"/>
      <c r="J153" s="82"/>
      <c r="K153" s="82"/>
      <c r="L153" s="82"/>
      <c r="M153" s="82"/>
      <c r="N153" s="82"/>
      <c r="O153" s="82"/>
      <c r="P153" s="82"/>
      <c r="Q153" s="82"/>
      <c r="R153" s="82"/>
      <c r="S153" s="82"/>
      <c r="T153" s="83"/>
      <c r="U153" s="64"/>
      <c r="V153" s="111"/>
      <c r="W153" s="258"/>
      <c r="X153" s="259"/>
      <c r="Y153" s="259"/>
      <c r="Z153" s="259"/>
      <c r="AA153" s="259"/>
      <c r="AB153" s="259"/>
      <c r="AC153" s="259"/>
      <c r="AD153" s="259"/>
      <c r="AE153" s="259"/>
      <c r="AF153" s="259"/>
      <c r="AG153" s="259"/>
      <c r="AH153" s="259"/>
      <c r="AI153" s="259"/>
      <c r="AJ153" s="259"/>
      <c r="AK153" s="259"/>
      <c r="AL153" s="259"/>
      <c r="AM153" s="259"/>
      <c r="AN153" s="259"/>
      <c r="AO153" s="64"/>
      <c r="BI153" s="64"/>
    </row>
    <row r="154" spans="2:61" s="85" customFormat="1" ht="12" customHeight="1" x14ac:dyDescent="0.3">
      <c r="B154" s="80"/>
      <c r="C154" s="82"/>
      <c r="D154" s="82"/>
      <c r="E154" s="82"/>
      <c r="F154" s="82"/>
      <c r="G154" s="82"/>
      <c r="H154" s="82"/>
      <c r="I154" s="82"/>
      <c r="J154" s="82"/>
      <c r="K154" s="82"/>
      <c r="L154" s="82"/>
      <c r="M154" s="82"/>
      <c r="N154" s="82"/>
      <c r="O154" s="82"/>
      <c r="P154" s="82"/>
      <c r="Q154" s="82"/>
      <c r="R154" s="82"/>
      <c r="S154" s="82"/>
      <c r="T154" s="83"/>
      <c r="U154" s="64"/>
      <c r="V154" s="111"/>
      <c r="W154" s="258"/>
      <c r="X154" s="259"/>
      <c r="Y154" s="259"/>
      <c r="Z154" s="259"/>
      <c r="AA154" s="259"/>
      <c r="AB154" s="259"/>
      <c r="AC154" s="259"/>
      <c r="AD154" s="259"/>
      <c r="AE154" s="259"/>
      <c r="AF154" s="259"/>
      <c r="AG154" s="259"/>
      <c r="AH154" s="259"/>
      <c r="AI154" s="259"/>
      <c r="AJ154" s="259"/>
      <c r="AK154" s="259"/>
      <c r="AL154" s="259"/>
      <c r="AM154" s="259"/>
      <c r="AN154" s="259"/>
      <c r="AO154" s="64"/>
      <c r="BI154" s="64"/>
    </row>
    <row r="155" spans="2:61" s="85" customFormat="1" ht="12" customHeight="1" x14ac:dyDescent="0.3">
      <c r="B155" s="80"/>
      <c r="C155" s="82"/>
      <c r="D155" s="82"/>
      <c r="E155" s="82"/>
      <c r="F155" s="82"/>
      <c r="G155" s="82"/>
      <c r="H155" s="82"/>
      <c r="I155" s="82"/>
      <c r="J155" s="82"/>
      <c r="K155" s="82"/>
      <c r="L155" s="82"/>
      <c r="M155" s="82"/>
      <c r="N155" s="82"/>
      <c r="O155" s="82"/>
      <c r="P155" s="82"/>
      <c r="Q155" s="82"/>
      <c r="R155" s="82"/>
      <c r="S155" s="82"/>
      <c r="T155" s="83"/>
      <c r="U155" s="64"/>
      <c r="V155" s="111"/>
      <c r="W155" s="258"/>
      <c r="X155" s="259"/>
      <c r="Y155" s="259"/>
      <c r="Z155" s="259"/>
      <c r="AA155" s="259"/>
      <c r="AB155" s="259"/>
      <c r="AC155" s="259"/>
      <c r="AD155" s="259"/>
      <c r="AE155" s="259"/>
      <c r="AF155" s="259"/>
      <c r="AG155" s="259"/>
      <c r="AH155" s="259"/>
      <c r="AI155" s="259"/>
      <c r="AJ155" s="259"/>
      <c r="AK155" s="259"/>
      <c r="AL155" s="259"/>
      <c r="AM155" s="259"/>
      <c r="AN155" s="259"/>
      <c r="AO155" s="64"/>
      <c r="BI155" s="64"/>
    </row>
    <row r="156" spans="2:61" s="85" customFormat="1" ht="12" customHeight="1" x14ac:dyDescent="0.3">
      <c r="B156" s="80"/>
      <c r="C156" s="82"/>
      <c r="D156" s="82"/>
      <c r="E156" s="82"/>
      <c r="F156" s="82"/>
      <c r="G156" s="82"/>
      <c r="H156" s="82"/>
      <c r="I156" s="82"/>
      <c r="J156" s="82"/>
      <c r="K156" s="82"/>
      <c r="L156" s="82"/>
      <c r="M156" s="82"/>
      <c r="N156" s="82"/>
      <c r="O156" s="82"/>
      <c r="P156" s="82"/>
      <c r="Q156" s="82"/>
      <c r="R156" s="82"/>
      <c r="S156" s="82"/>
      <c r="T156" s="83"/>
      <c r="U156" s="64"/>
      <c r="V156" s="111"/>
      <c r="W156" s="258"/>
      <c r="X156" s="259"/>
      <c r="Y156" s="259"/>
      <c r="Z156" s="259"/>
      <c r="AA156" s="259"/>
      <c r="AB156" s="259"/>
      <c r="AC156" s="259"/>
      <c r="AD156" s="259"/>
      <c r="AE156" s="259"/>
      <c r="AF156" s="259"/>
      <c r="AG156" s="259"/>
      <c r="AH156" s="259"/>
      <c r="AI156" s="259"/>
      <c r="AJ156" s="259"/>
      <c r="AK156" s="259"/>
      <c r="AL156" s="259"/>
      <c r="AM156" s="259"/>
      <c r="AN156" s="259"/>
      <c r="AO156" s="64"/>
      <c r="BI156" s="64"/>
    </row>
    <row r="157" spans="2:61" s="85" customFormat="1" ht="12" customHeight="1" x14ac:dyDescent="0.3">
      <c r="B157" s="80"/>
      <c r="C157" s="82"/>
      <c r="D157" s="82"/>
      <c r="E157" s="82"/>
      <c r="F157" s="82"/>
      <c r="G157" s="82"/>
      <c r="H157" s="82"/>
      <c r="I157" s="82"/>
      <c r="J157" s="82"/>
      <c r="K157" s="82"/>
      <c r="L157" s="82"/>
      <c r="M157" s="82"/>
      <c r="N157" s="82"/>
      <c r="O157" s="82"/>
      <c r="P157" s="82"/>
      <c r="Q157" s="82"/>
      <c r="R157" s="82"/>
      <c r="S157" s="82"/>
      <c r="T157" s="83"/>
      <c r="U157" s="64"/>
      <c r="V157" s="111"/>
      <c r="W157" s="258"/>
      <c r="X157" s="259"/>
      <c r="Y157" s="259"/>
      <c r="Z157" s="259"/>
      <c r="AA157" s="259"/>
      <c r="AB157" s="259"/>
      <c r="AC157" s="259"/>
      <c r="AD157" s="259"/>
      <c r="AE157" s="259"/>
      <c r="AF157" s="259"/>
      <c r="AG157" s="259"/>
      <c r="AH157" s="259"/>
      <c r="AI157" s="259"/>
      <c r="AJ157" s="259"/>
      <c r="AK157" s="259"/>
      <c r="AL157" s="259"/>
      <c r="AM157" s="259"/>
      <c r="AN157" s="259"/>
      <c r="AO157" s="64"/>
      <c r="BI157" s="64"/>
    </row>
    <row r="158" spans="2:61" s="85" customFormat="1" ht="12" customHeight="1" x14ac:dyDescent="0.3">
      <c r="B158" s="80"/>
      <c r="C158" s="82"/>
      <c r="D158" s="82"/>
      <c r="E158" s="82"/>
      <c r="F158" s="82"/>
      <c r="G158" s="82"/>
      <c r="H158" s="82"/>
      <c r="I158" s="82"/>
      <c r="J158" s="82"/>
      <c r="K158" s="82"/>
      <c r="L158" s="82"/>
      <c r="M158" s="82"/>
      <c r="N158" s="82"/>
      <c r="O158" s="82"/>
      <c r="P158" s="82"/>
      <c r="Q158" s="82"/>
      <c r="R158" s="82"/>
      <c r="S158" s="82"/>
      <c r="T158" s="83"/>
      <c r="U158" s="77"/>
      <c r="V158" s="111"/>
      <c r="W158" s="258"/>
      <c r="X158" s="259"/>
      <c r="Y158" s="259"/>
      <c r="Z158" s="259"/>
      <c r="AA158" s="259"/>
      <c r="AB158" s="259"/>
      <c r="AC158" s="259"/>
      <c r="AD158" s="259"/>
      <c r="AE158" s="259"/>
      <c r="AF158" s="259"/>
      <c r="AG158" s="259"/>
      <c r="AH158" s="259"/>
      <c r="AI158" s="259"/>
      <c r="AJ158" s="259"/>
      <c r="AK158" s="259"/>
      <c r="AL158" s="259"/>
      <c r="AM158" s="259"/>
      <c r="AN158" s="259"/>
      <c r="AO158" s="77"/>
      <c r="BI158" s="77"/>
    </row>
    <row r="159" spans="2:61" s="85" customFormat="1" ht="12" customHeight="1" x14ac:dyDescent="0.3">
      <c r="B159" s="80"/>
      <c r="C159" s="82"/>
      <c r="D159" s="82"/>
      <c r="E159" s="82"/>
      <c r="F159" s="82"/>
      <c r="G159" s="82"/>
      <c r="H159" s="82"/>
      <c r="I159" s="82"/>
      <c r="J159" s="82"/>
      <c r="K159" s="82"/>
      <c r="L159" s="82"/>
      <c r="M159" s="82"/>
      <c r="N159" s="82"/>
      <c r="O159" s="82"/>
      <c r="P159" s="82"/>
      <c r="Q159" s="82"/>
      <c r="R159" s="82"/>
      <c r="S159" s="82"/>
      <c r="T159" s="83"/>
      <c r="U159" s="94"/>
      <c r="V159" s="111"/>
      <c r="W159" s="258"/>
      <c r="X159" s="259"/>
      <c r="Y159" s="259"/>
      <c r="Z159" s="259"/>
      <c r="AA159" s="259"/>
      <c r="AB159" s="259"/>
      <c r="AC159" s="259"/>
      <c r="AD159" s="259"/>
      <c r="AE159" s="259"/>
      <c r="AF159" s="259"/>
      <c r="AG159" s="259"/>
      <c r="AH159" s="259"/>
      <c r="AI159" s="259"/>
      <c r="AJ159" s="259"/>
      <c r="AK159" s="259"/>
      <c r="AL159" s="259"/>
      <c r="AM159" s="259"/>
      <c r="AN159" s="259"/>
      <c r="AO159" s="94"/>
      <c r="BI159" s="94"/>
    </row>
    <row r="160" spans="2:61" s="85" customFormat="1" ht="12" customHeight="1" x14ac:dyDescent="0.3">
      <c r="B160" s="80"/>
      <c r="C160" s="82"/>
      <c r="D160" s="82"/>
      <c r="E160" s="82"/>
      <c r="F160" s="82"/>
      <c r="G160" s="82"/>
      <c r="H160" s="82"/>
      <c r="I160" s="82"/>
      <c r="J160" s="82"/>
      <c r="K160" s="82"/>
      <c r="L160" s="82"/>
      <c r="M160" s="82"/>
      <c r="N160" s="82"/>
      <c r="O160" s="82"/>
      <c r="P160" s="82"/>
      <c r="Q160" s="82"/>
      <c r="R160" s="82"/>
      <c r="S160" s="82"/>
      <c r="T160" s="83"/>
      <c r="U160" s="64"/>
      <c r="V160" s="111"/>
      <c r="W160" s="258"/>
      <c r="X160" s="259"/>
      <c r="Y160" s="259"/>
      <c r="Z160" s="259"/>
      <c r="AA160" s="259"/>
      <c r="AB160" s="259"/>
      <c r="AC160" s="259"/>
      <c r="AD160" s="259"/>
      <c r="AE160" s="259"/>
      <c r="AF160" s="259"/>
      <c r="AG160" s="259"/>
      <c r="AH160" s="259"/>
      <c r="AI160" s="259"/>
      <c r="AJ160" s="259"/>
      <c r="AK160" s="259"/>
      <c r="AL160" s="259"/>
      <c r="AM160" s="259"/>
      <c r="AN160" s="259"/>
      <c r="AO160" s="64"/>
      <c r="BI160" s="64"/>
    </row>
    <row r="161" spans="2:61" s="85" customFormat="1" ht="12" customHeight="1" x14ac:dyDescent="0.3">
      <c r="B161" s="80"/>
      <c r="C161" s="82"/>
      <c r="D161" s="82"/>
      <c r="E161" s="82"/>
      <c r="F161" s="82"/>
      <c r="G161" s="82"/>
      <c r="H161" s="82"/>
      <c r="I161" s="82"/>
      <c r="J161" s="82"/>
      <c r="K161" s="82"/>
      <c r="L161" s="82"/>
      <c r="M161" s="82"/>
      <c r="N161" s="82"/>
      <c r="O161" s="82"/>
      <c r="P161" s="82"/>
      <c r="Q161" s="82"/>
      <c r="R161" s="82"/>
      <c r="S161" s="82"/>
      <c r="T161" s="83"/>
      <c r="U161" s="64"/>
      <c r="V161" s="111"/>
      <c r="W161" s="258"/>
      <c r="X161" s="259"/>
      <c r="Y161" s="259"/>
      <c r="Z161" s="259"/>
      <c r="AA161" s="259"/>
      <c r="AB161" s="259"/>
      <c r="AC161" s="259"/>
      <c r="AD161" s="259"/>
      <c r="AE161" s="259"/>
      <c r="AF161" s="259"/>
      <c r="AG161" s="259"/>
      <c r="AH161" s="259"/>
      <c r="AI161" s="259"/>
      <c r="AJ161" s="259"/>
      <c r="AK161" s="259"/>
      <c r="AL161" s="259"/>
      <c r="AM161" s="259"/>
      <c r="AN161" s="259"/>
      <c r="AO161" s="64"/>
      <c r="BI161" s="64"/>
    </row>
    <row r="162" spans="2:61" s="85" customFormat="1" ht="12" customHeight="1" x14ac:dyDescent="0.3">
      <c r="B162" s="80"/>
      <c r="C162" s="82"/>
      <c r="D162" s="82"/>
      <c r="E162" s="82"/>
      <c r="F162" s="82"/>
      <c r="G162" s="82"/>
      <c r="H162" s="82"/>
      <c r="I162" s="82"/>
      <c r="J162" s="82"/>
      <c r="K162" s="82"/>
      <c r="L162" s="82"/>
      <c r="M162" s="82"/>
      <c r="N162" s="82"/>
      <c r="O162" s="82"/>
      <c r="P162" s="82"/>
      <c r="Q162" s="82"/>
      <c r="R162" s="82"/>
      <c r="S162" s="82"/>
      <c r="T162" s="83"/>
      <c r="U162" s="87"/>
      <c r="V162" s="111"/>
      <c r="W162" s="258"/>
      <c r="X162" s="259"/>
      <c r="Y162" s="259"/>
      <c r="Z162" s="259"/>
      <c r="AA162" s="259"/>
      <c r="AB162" s="259"/>
      <c r="AC162" s="259"/>
      <c r="AD162" s="259"/>
      <c r="AE162" s="259"/>
      <c r="AF162" s="259"/>
      <c r="AG162" s="259"/>
      <c r="AH162" s="259"/>
      <c r="AI162" s="259"/>
      <c r="AJ162" s="259"/>
      <c r="AK162" s="259"/>
      <c r="AL162" s="259"/>
      <c r="AM162" s="259"/>
      <c r="AN162" s="259"/>
      <c r="AO162" s="87"/>
      <c r="BI162" s="87"/>
    </row>
    <row r="163" spans="2:61" s="85" customFormat="1" ht="12" customHeight="1" x14ac:dyDescent="0.3">
      <c r="B163" s="80"/>
      <c r="C163" s="82"/>
      <c r="D163" s="82"/>
      <c r="E163" s="82"/>
      <c r="F163" s="82"/>
      <c r="G163" s="82"/>
      <c r="H163" s="82"/>
      <c r="I163" s="82"/>
      <c r="J163" s="82"/>
      <c r="K163" s="82"/>
      <c r="L163" s="82"/>
      <c r="M163" s="82"/>
      <c r="N163" s="82"/>
      <c r="O163" s="82"/>
      <c r="P163" s="82"/>
      <c r="Q163" s="82"/>
      <c r="R163" s="82"/>
      <c r="S163" s="82"/>
      <c r="T163" s="83"/>
      <c r="U163" s="64"/>
      <c r="V163" s="111"/>
      <c r="W163" s="258"/>
      <c r="X163" s="259"/>
      <c r="Y163" s="259"/>
      <c r="Z163" s="259"/>
      <c r="AA163" s="259"/>
      <c r="AB163" s="259"/>
      <c r="AC163" s="259"/>
      <c r="AD163" s="259"/>
      <c r="AE163" s="259"/>
      <c r="AF163" s="259"/>
      <c r="AG163" s="259"/>
      <c r="AH163" s="259"/>
      <c r="AI163" s="259"/>
      <c r="AJ163" s="259"/>
      <c r="AK163" s="259"/>
      <c r="AL163" s="259"/>
      <c r="AM163" s="259"/>
      <c r="AN163" s="259"/>
      <c r="AO163" s="64"/>
      <c r="BI163" s="64"/>
    </row>
    <row r="164" spans="2:61" s="85" customFormat="1" ht="12" customHeight="1" x14ac:dyDescent="0.3">
      <c r="B164" s="80"/>
      <c r="C164" s="82"/>
      <c r="D164" s="82"/>
      <c r="E164" s="82"/>
      <c r="F164" s="82"/>
      <c r="G164" s="82"/>
      <c r="H164" s="82"/>
      <c r="I164" s="82"/>
      <c r="J164" s="82"/>
      <c r="K164" s="82"/>
      <c r="L164" s="82"/>
      <c r="M164" s="82"/>
      <c r="N164" s="82"/>
      <c r="O164" s="82"/>
      <c r="P164" s="82"/>
      <c r="Q164" s="82"/>
      <c r="R164" s="82"/>
      <c r="S164" s="82"/>
      <c r="T164" s="83"/>
      <c r="U164" s="64"/>
      <c r="V164" s="111"/>
      <c r="W164" s="258"/>
      <c r="X164" s="259"/>
      <c r="Y164" s="259"/>
      <c r="Z164" s="259"/>
      <c r="AA164" s="259"/>
      <c r="AB164" s="259"/>
      <c r="AC164" s="259"/>
      <c r="AD164" s="259"/>
      <c r="AE164" s="259"/>
      <c r="AF164" s="259"/>
      <c r="AG164" s="259"/>
      <c r="AH164" s="259"/>
      <c r="AI164" s="259"/>
      <c r="AJ164" s="259"/>
      <c r="AK164" s="259"/>
      <c r="AL164" s="259"/>
      <c r="AM164" s="259"/>
      <c r="AN164" s="259"/>
      <c r="AO164" s="64"/>
      <c r="BI164" s="64"/>
    </row>
    <row r="165" spans="2:61" s="85" customFormat="1" ht="12" customHeight="1" x14ac:dyDescent="0.3">
      <c r="B165" s="80"/>
      <c r="C165" s="82"/>
      <c r="D165" s="82"/>
      <c r="E165" s="82"/>
      <c r="F165" s="82"/>
      <c r="G165" s="82"/>
      <c r="H165" s="82"/>
      <c r="I165" s="82"/>
      <c r="J165" s="82"/>
      <c r="K165" s="82"/>
      <c r="L165" s="82"/>
      <c r="M165" s="82"/>
      <c r="N165" s="82"/>
      <c r="O165" s="82"/>
      <c r="P165" s="82"/>
      <c r="Q165" s="82"/>
      <c r="R165" s="82"/>
      <c r="S165" s="82"/>
      <c r="T165" s="83"/>
      <c r="U165" s="64"/>
      <c r="V165" s="111"/>
      <c r="W165" s="258"/>
      <c r="X165" s="259"/>
      <c r="Y165" s="259"/>
      <c r="Z165" s="259"/>
      <c r="AA165" s="259"/>
      <c r="AB165" s="259"/>
      <c r="AC165" s="259"/>
      <c r="AD165" s="259"/>
      <c r="AE165" s="259"/>
      <c r="AF165" s="259"/>
      <c r="AG165" s="259"/>
      <c r="AH165" s="259"/>
      <c r="AI165" s="259"/>
      <c r="AJ165" s="259"/>
      <c r="AK165" s="259"/>
      <c r="AL165" s="259"/>
      <c r="AM165" s="259"/>
      <c r="AN165" s="259"/>
      <c r="AO165" s="64"/>
      <c r="BI165" s="64"/>
    </row>
    <row r="166" spans="2:61" s="85" customFormat="1" ht="12" customHeight="1" x14ac:dyDescent="0.3">
      <c r="B166" s="80"/>
      <c r="C166" s="82"/>
      <c r="D166" s="82"/>
      <c r="E166" s="82"/>
      <c r="F166" s="82"/>
      <c r="G166" s="82"/>
      <c r="H166" s="82"/>
      <c r="I166" s="82"/>
      <c r="J166" s="82"/>
      <c r="K166" s="82"/>
      <c r="L166" s="82"/>
      <c r="M166" s="82"/>
      <c r="N166" s="82"/>
      <c r="O166" s="82"/>
      <c r="P166" s="82"/>
      <c r="Q166" s="82"/>
      <c r="R166" s="82"/>
      <c r="S166" s="82"/>
      <c r="T166" s="83"/>
      <c r="U166" s="64"/>
      <c r="V166" s="111"/>
      <c r="W166" s="258"/>
      <c r="X166" s="259"/>
      <c r="Y166" s="259"/>
      <c r="Z166" s="259"/>
      <c r="AA166" s="259"/>
      <c r="AB166" s="259"/>
      <c r="AC166" s="259"/>
      <c r="AD166" s="259"/>
      <c r="AE166" s="259"/>
      <c r="AF166" s="259"/>
      <c r="AG166" s="259"/>
      <c r="AH166" s="259"/>
      <c r="AI166" s="259"/>
      <c r="AJ166" s="259"/>
      <c r="AK166" s="259"/>
      <c r="AL166" s="259"/>
      <c r="AM166" s="259"/>
      <c r="AN166" s="259"/>
      <c r="AO166" s="64"/>
      <c r="BI166" s="64"/>
    </row>
    <row r="167" spans="2:61" s="85" customFormat="1" ht="12" customHeight="1" x14ac:dyDescent="0.3">
      <c r="B167" s="80"/>
      <c r="C167" s="82"/>
      <c r="D167" s="82"/>
      <c r="E167" s="82"/>
      <c r="F167" s="82"/>
      <c r="G167" s="82"/>
      <c r="H167" s="82"/>
      <c r="I167" s="82"/>
      <c r="J167" s="82"/>
      <c r="K167" s="82"/>
      <c r="L167" s="82"/>
      <c r="M167" s="82"/>
      <c r="N167" s="82"/>
      <c r="O167" s="82"/>
      <c r="P167" s="82"/>
      <c r="Q167" s="82"/>
      <c r="R167" s="82"/>
      <c r="S167" s="82"/>
      <c r="T167" s="83"/>
      <c r="U167" s="64"/>
      <c r="V167" s="111"/>
      <c r="W167" s="258"/>
      <c r="X167" s="259"/>
      <c r="Y167" s="259"/>
      <c r="Z167" s="259"/>
      <c r="AA167" s="259"/>
      <c r="AB167" s="259"/>
      <c r="AC167" s="259"/>
      <c r="AD167" s="259"/>
      <c r="AE167" s="259"/>
      <c r="AF167" s="259"/>
      <c r="AG167" s="259"/>
      <c r="AH167" s="259"/>
      <c r="AI167" s="259"/>
      <c r="AJ167" s="259"/>
      <c r="AK167" s="259"/>
      <c r="AL167" s="259"/>
      <c r="AM167" s="259"/>
      <c r="AN167" s="259"/>
      <c r="AO167" s="64"/>
      <c r="BI167" s="64"/>
    </row>
    <row r="168" spans="2:61" s="85" customFormat="1" ht="12" customHeight="1" x14ac:dyDescent="0.3">
      <c r="B168" s="80"/>
      <c r="C168" s="82"/>
      <c r="D168" s="82"/>
      <c r="E168" s="82"/>
      <c r="F168" s="82"/>
      <c r="G168" s="82"/>
      <c r="H168" s="82"/>
      <c r="I168" s="82"/>
      <c r="J168" s="82"/>
      <c r="K168" s="82"/>
      <c r="L168" s="82"/>
      <c r="M168" s="82"/>
      <c r="N168" s="82"/>
      <c r="O168" s="82"/>
      <c r="P168" s="82"/>
      <c r="Q168" s="82"/>
      <c r="R168" s="82"/>
      <c r="S168" s="82"/>
      <c r="T168" s="83"/>
      <c r="U168" s="64"/>
      <c r="V168" s="111"/>
      <c r="W168" s="258"/>
      <c r="X168" s="259"/>
      <c r="Y168" s="259"/>
      <c r="Z168" s="259"/>
      <c r="AA168" s="259"/>
      <c r="AB168" s="259"/>
      <c r="AC168" s="259"/>
      <c r="AD168" s="259"/>
      <c r="AE168" s="259"/>
      <c r="AF168" s="259"/>
      <c r="AG168" s="259"/>
      <c r="AH168" s="259"/>
      <c r="AI168" s="259"/>
      <c r="AJ168" s="259"/>
      <c r="AK168" s="259"/>
      <c r="AL168" s="259"/>
      <c r="AM168" s="259"/>
      <c r="AN168" s="259"/>
      <c r="AO168" s="64"/>
      <c r="BI168" s="64"/>
    </row>
    <row r="169" spans="2:61" s="85" customFormat="1" ht="12" customHeight="1" x14ac:dyDescent="0.3">
      <c r="B169" s="80"/>
      <c r="C169" s="82"/>
      <c r="D169" s="82"/>
      <c r="E169" s="82"/>
      <c r="F169" s="82"/>
      <c r="G169" s="82"/>
      <c r="H169" s="82"/>
      <c r="I169" s="82"/>
      <c r="J169" s="82"/>
      <c r="K169" s="82"/>
      <c r="L169" s="82"/>
      <c r="M169" s="82"/>
      <c r="N169" s="82"/>
      <c r="O169" s="82"/>
      <c r="P169" s="82"/>
      <c r="Q169" s="82"/>
      <c r="R169" s="82"/>
      <c r="S169" s="82"/>
      <c r="T169" s="83"/>
      <c r="U169" s="64"/>
      <c r="V169" s="111"/>
      <c r="W169" s="258"/>
      <c r="X169" s="259"/>
      <c r="Y169" s="259"/>
      <c r="Z169" s="259"/>
      <c r="AA169" s="259"/>
      <c r="AB169" s="259"/>
      <c r="AC169" s="259"/>
      <c r="AD169" s="259"/>
      <c r="AE169" s="259"/>
      <c r="AF169" s="259"/>
      <c r="AG169" s="259"/>
      <c r="AH169" s="259"/>
      <c r="AI169" s="259"/>
      <c r="AJ169" s="259"/>
      <c r="AK169" s="259"/>
      <c r="AL169" s="259"/>
      <c r="AM169" s="259"/>
      <c r="AN169" s="259"/>
      <c r="AO169" s="64"/>
      <c r="BI169" s="64"/>
    </row>
    <row r="170" spans="2:61" s="85" customFormat="1" ht="12" customHeight="1" x14ac:dyDescent="0.3">
      <c r="B170" s="80"/>
      <c r="C170" s="82"/>
      <c r="D170" s="82"/>
      <c r="E170" s="82"/>
      <c r="F170" s="82"/>
      <c r="G170" s="82"/>
      <c r="H170" s="82"/>
      <c r="I170" s="82"/>
      <c r="J170" s="82"/>
      <c r="K170" s="82"/>
      <c r="L170" s="82"/>
      <c r="M170" s="82"/>
      <c r="N170" s="82"/>
      <c r="O170" s="82"/>
      <c r="P170" s="82"/>
      <c r="Q170" s="82"/>
      <c r="R170" s="82"/>
      <c r="S170" s="82"/>
      <c r="T170" s="83"/>
      <c r="U170" s="64"/>
      <c r="V170" s="111"/>
      <c r="W170" s="258"/>
      <c r="X170" s="259"/>
      <c r="Y170" s="259"/>
      <c r="Z170" s="259"/>
      <c r="AA170" s="259"/>
      <c r="AB170" s="259"/>
      <c r="AC170" s="259"/>
      <c r="AD170" s="259"/>
      <c r="AE170" s="259"/>
      <c r="AF170" s="259"/>
      <c r="AG170" s="259"/>
      <c r="AH170" s="259"/>
      <c r="AI170" s="259"/>
      <c r="AJ170" s="259"/>
      <c r="AK170" s="259"/>
      <c r="AL170" s="259"/>
      <c r="AM170" s="259"/>
      <c r="AN170" s="259"/>
      <c r="AO170" s="64"/>
      <c r="BI170" s="64"/>
    </row>
    <row r="171" spans="2:61" s="85" customFormat="1" ht="12" customHeight="1" x14ac:dyDescent="0.3">
      <c r="B171" s="80"/>
      <c r="C171" s="82"/>
      <c r="D171" s="82"/>
      <c r="E171" s="82"/>
      <c r="F171" s="82"/>
      <c r="G171" s="82"/>
      <c r="H171" s="82"/>
      <c r="I171" s="82"/>
      <c r="J171" s="82"/>
      <c r="K171" s="82"/>
      <c r="L171" s="82"/>
      <c r="M171" s="82"/>
      <c r="N171" s="82"/>
      <c r="O171" s="82"/>
      <c r="P171" s="82"/>
      <c r="Q171" s="82"/>
      <c r="R171" s="82"/>
      <c r="S171" s="82"/>
      <c r="T171" s="83"/>
      <c r="U171" s="64"/>
      <c r="V171" s="111"/>
      <c r="W171" s="258"/>
      <c r="X171" s="259"/>
      <c r="Y171" s="259"/>
      <c r="Z171" s="259"/>
      <c r="AA171" s="259"/>
      <c r="AB171" s="259"/>
      <c r="AC171" s="259"/>
      <c r="AD171" s="259"/>
      <c r="AE171" s="259"/>
      <c r="AF171" s="259"/>
      <c r="AG171" s="259"/>
      <c r="AH171" s="259"/>
      <c r="AI171" s="259"/>
      <c r="AJ171" s="259"/>
      <c r="AK171" s="259"/>
      <c r="AL171" s="259"/>
      <c r="AM171" s="259"/>
      <c r="AN171" s="259"/>
      <c r="AO171" s="64"/>
      <c r="BI171" s="64"/>
    </row>
    <row r="172" spans="2:61" s="85" customFormat="1" ht="12" customHeight="1" x14ac:dyDescent="0.3">
      <c r="B172" s="80"/>
      <c r="C172" s="82"/>
      <c r="D172" s="82"/>
      <c r="E172" s="82"/>
      <c r="F172" s="82"/>
      <c r="G172" s="82"/>
      <c r="H172" s="82"/>
      <c r="I172" s="82"/>
      <c r="J172" s="82"/>
      <c r="K172" s="82"/>
      <c r="L172" s="82"/>
      <c r="M172" s="82"/>
      <c r="N172" s="82"/>
      <c r="O172" s="82"/>
      <c r="P172" s="82"/>
      <c r="Q172" s="82"/>
      <c r="R172" s="82"/>
      <c r="S172" s="82"/>
      <c r="T172" s="83"/>
      <c r="U172" s="64"/>
      <c r="V172" s="111"/>
      <c r="W172" s="258"/>
      <c r="X172" s="259"/>
      <c r="Y172" s="259"/>
      <c r="Z172" s="259"/>
      <c r="AA172" s="259"/>
      <c r="AB172" s="259"/>
      <c r="AC172" s="259"/>
      <c r="AD172" s="259"/>
      <c r="AE172" s="259"/>
      <c r="AF172" s="259"/>
      <c r="AG172" s="259"/>
      <c r="AH172" s="259"/>
      <c r="AI172" s="259"/>
      <c r="AJ172" s="259"/>
      <c r="AK172" s="259"/>
      <c r="AL172" s="259"/>
      <c r="AM172" s="259"/>
      <c r="AN172" s="259"/>
      <c r="AO172" s="64"/>
      <c r="BI172" s="64"/>
    </row>
    <row r="173" spans="2:61" s="85" customFormat="1" ht="12" customHeight="1" x14ac:dyDescent="0.3">
      <c r="B173" s="80"/>
      <c r="C173" s="82"/>
      <c r="D173" s="82"/>
      <c r="E173" s="82"/>
      <c r="F173" s="82"/>
      <c r="G173" s="82"/>
      <c r="H173" s="82"/>
      <c r="I173" s="82"/>
      <c r="J173" s="82"/>
      <c r="K173" s="82"/>
      <c r="L173" s="82"/>
      <c r="M173" s="82"/>
      <c r="N173" s="82"/>
      <c r="O173" s="82"/>
      <c r="P173" s="82"/>
      <c r="Q173" s="82"/>
      <c r="R173" s="82"/>
      <c r="S173" s="82"/>
      <c r="T173" s="83"/>
      <c r="U173" s="64"/>
      <c r="V173" s="111"/>
      <c r="W173" s="258"/>
      <c r="X173" s="259"/>
      <c r="Y173" s="259"/>
      <c r="Z173" s="259"/>
      <c r="AA173" s="259"/>
      <c r="AB173" s="259"/>
      <c r="AC173" s="259"/>
      <c r="AD173" s="259"/>
      <c r="AE173" s="259"/>
      <c r="AF173" s="259"/>
      <c r="AG173" s="259"/>
      <c r="AH173" s="259"/>
      <c r="AI173" s="259"/>
      <c r="AJ173" s="259"/>
      <c r="AK173" s="259"/>
      <c r="AL173" s="259"/>
      <c r="AM173" s="259"/>
      <c r="AN173" s="259"/>
      <c r="AO173" s="64"/>
      <c r="BI173" s="64"/>
    </row>
    <row r="174" spans="2:61" s="85" customFormat="1" ht="12" customHeight="1" x14ac:dyDescent="0.3">
      <c r="B174" s="80"/>
      <c r="C174" s="82"/>
      <c r="D174" s="82"/>
      <c r="E174" s="82"/>
      <c r="F174" s="82"/>
      <c r="G174" s="82"/>
      <c r="H174" s="82"/>
      <c r="I174" s="82"/>
      <c r="J174" s="82"/>
      <c r="K174" s="82"/>
      <c r="L174" s="82"/>
      <c r="M174" s="82"/>
      <c r="N174" s="82"/>
      <c r="O174" s="82"/>
      <c r="P174" s="82"/>
      <c r="Q174" s="82"/>
      <c r="R174" s="82"/>
      <c r="S174" s="82"/>
      <c r="T174" s="83"/>
      <c r="U174" s="77"/>
      <c r="V174" s="111"/>
      <c r="W174" s="258"/>
      <c r="X174" s="259"/>
      <c r="Y174" s="259"/>
      <c r="Z174" s="259"/>
      <c r="AA174" s="259"/>
      <c r="AB174" s="259"/>
      <c r="AC174" s="259"/>
      <c r="AD174" s="259"/>
      <c r="AE174" s="259"/>
      <c r="AF174" s="259"/>
      <c r="AG174" s="259"/>
      <c r="AH174" s="259"/>
      <c r="AI174" s="259"/>
      <c r="AJ174" s="259"/>
      <c r="AK174" s="259"/>
      <c r="AL174" s="259"/>
      <c r="AM174" s="259"/>
      <c r="AN174" s="259"/>
      <c r="AO174" s="77"/>
      <c r="BI174" s="77"/>
    </row>
    <row r="175" spans="2:61" s="85" customFormat="1" ht="12" customHeight="1" x14ac:dyDescent="0.3">
      <c r="B175" s="80"/>
      <c r="C175" s="82"/>
      <c r="D175" s="82"/>
      <c r="E175" s="82"/>
      <c r="F175" s="82"/>
      <c r="G175" s="82"/>
      <c r="H175" s="82"/>
      <c r="I175" s="82"/>
      <c r="J175" s="82"/>
      <c r="K175" s="82"/>
      <c r="L175" s="82"/>
      <c r="M175" s="82"/>
      <c r="N175" s="82"/>
      <c r="O175" s="82"/>
      <c r="P175" s="82"/>
      <c r="Q175" s="82"/>
      <c r="R175" s="82"/>
      <c r="S175" s="82"/>
      <c r="T175" s="83"/>
      <c r="U175" s="94"/>
      <c r="V175" s="111"/>
      <c r="W175" s="258"/>
      <c r="X175" s="259"/>
      <c r="Y175" s="259"/>
      <c r="Z175" s="259"/>
      <c r="AA175" s="259"/>
      <c r="AB175" s="259"/>
      <c r="AC175" s="259"/>
      <c r="AD175" s="259"/>
      <c r="AE175" s="259"/>
      <c r="AF175" s="259"/>
      <c r="AG175" s="259"/>
      <c r="AH175" s="259"/>
      <c r="AI175" s="259"/>
      <c r="AJ175" s="259"/>
      <c r="AK175" s="259"/>
      <c r="AL175" s="259"/>
      <c r="AM175" s="259"/>
      <c r="AN175" s="259"/>
      <c r="AO175" s="94"/>
      <c r="BI175" s="94"/>
    </row>
    <row r="176" spans="2:61" s="85" customFormat="1" ht="12" customHeight="1" x14ac:dyDescent="0.3">
      <c r="B176" s="80"/>
      <c r="C176" s="82"/>
      <c r="D176" s="82"/>
      <c r="E176" s="82"/>
      <c r="F176" s="82"/>
      <c r="G176" s="82"/>
      <c r="H176" s="82"/>
      <c r="I176" s="82"/>
      <c r="J176" s="82"/>
      <c r="K176" s="82"/>
      <c r="L176" s="82"/>
      <c r="M176" s="82"/>
      <c r="N176" s="82"/>
      <c r="O176" s="82"/>
      <c r="P176" s="82"/>
      <c r="Q176" s="82"/>
      <c r="R176" s="82"/>
      <c r="S176" s="82"/>
      <c r="T176" s="83"/>
      <c r="U176" s="64"/>
      <c r="V176" s="111"/>
      <c r="W176" s="258"/>
      <c r="X176" s="259"/>
      <c r="Y176" s="259"/>
      <c r="Z176" s="259"/>
      <c r="AA176" s="259"/>
      <c r="AB176" s="259"/>
      <c r="AC176" s="259"/>
      <c r="AD176" s="259"/>
      <c r="AE176" s="259"/>
      <c r="AF176" s="259"/>
      <c r="AG176" s="259"/>
      <c r="AH176" s="259"/>
      <c r="AI176" s="259"/>
      <c r="AJ176" s="259"/>
      <c r="AK176" s="259"/>
      <c r="AL176" s="259"/>
      <c r="AM176" s="259"/>
      <c r="AN176" s="259"/>
      <c r="AO176" s="64"/>
      <c r="BI176" s="64"/>
    </row>
    <row r="177" spans="2:61" s="85" customFormat="1" ht="12" customHeight="1" x14ac:dyDescent="0.3">
      <c r="B177" s="80"/>
      <c r="C177" s="82"/>
      <c r="D177" s="82"/>
      <c r="E177" s="82"/>
      <c r="F177" s="82"/>
      <c r="G177" s="82"/>
      <c r="H177" s="82"/>
      <c r="I177" s="82"/>
      <c r="J177" s="82"/>
      <c r="K177" s="82"/>
      <c r="L177" s="82"/>
      <c r="M177" s="82"/>
      <c r="N177" s="82"/>
      <c r="O177" s="82"/>
      <c r="P177" s="82"/>
      <c r="Q177" s="82"/>
      <c r="R177" s="82"/>
      <c r="S177" s="82"/>
      <c r="T177" s="83"/>
      <c r="U177" s="64"/>
      <c r="V177" s="111"/>
      <c r="W177" s="258"/>
      <c r="X177" s="259"/>
      <c r="Y177" s="259"/>
      <c r="Z177" s="259"/>
      <c r="AA177" s="259"/>
      <c r="AB177" s="259"/>
      <c r="AC177" s="259"/>
      <c r="AD177" s="259"/>
      <c r="AE177" s="259"/>
      <c r="AF177" s="259"/>
      <c r="AG177" s="259"/>
      <c r="AH177" s="259"/>
      <c r="AI177" s="259"/>
      <c r="AJ177" s="259"/>
      <c r="AK177" s="259"/>
      <c r="AL177" s="259"/>
      <c r="AM177" s="259"/>
      <c r="AN177" s="259"/>
      <c r="AO177" s="64"/>
      <c r="BI177" s="64"/>
    </row>
    <row r="178" spans="2:61" s="85" customFormat="1" ht="12" customHeight="1" x14ac:dyDescent="0.3">
      <c r="B178" s="80"/>
      <c r="C178" s="82"/>
      <c r="D178" s="82"/>
      <c r="E178" s="82"/>
      <c r="F178" s="82"/>
      <c r="G178" s="82"/>
      <c r="H178" s="82"/>
      <c r="I178" s="82"/>
      <c r="J178" s="82"/>
      <c r="K178" s="82"/>
      <c r="L178" s="82"/>
      <c r="M178" s="82"/>
      <c r="N178" s="82"/>
      <c r="O178" s="82"/>
      <c r="P178" s="82"/>
      <c r="Q178" s="82"/>
      <c r="R178" s="82"/>
      <c r="S178" s="82"/>
      <c r="T178" s="83"/>
      <c r="U178" s="87"/>
      <c r="V178" s="111"/>
      <c r="W178" s="258"/>
      <c r="X178" s="259"/>
      <c r="Y178" s="259"/>
      <c r="Z178" s="259"/>
      <c r="AA178" s="259"/>
      <c r="AB178" s="259"/>
      <c r="AC178" s="259"/>
      <c r="AD178" s="259"/>
      <c r="AE178" s="259"/>
      <c r="AF178" s="259"/>
      <c r="AG178" s="259"/>
      <c r="AH178" s="259"/>
      <c r="AI178" s="259"/>
      <c r="AJ178" s="259"/>
      <c r="AK178" s="259"/>
      <c r="AL178" s="259"/>
      <c r="AM178" s="259"/>
      <c r="AN178" s="259"/>
      <c r="AO178" s="87"/>
      <c r="BI178" s="87"/>
    </row>
    <row r="179" spans="2:61" s="85" customFormat="1" ht="12" customHeight="1" x14ac:dyDescent="0.3">
      <c r="B179" s="80"/>
      <c r="C179" s="82"/>
      <c r="D179" s="82"/>
      <c r="E179" s="82"/>
      <c r="F179" s="82"/>
      <c r="G179" s="82"/>
      <c r="H179" s="82"/>
      <c r="I179" s="82"/>
      <c r="J179" s="82"/>
      <c r="K179" s="82"/>
      <c r="L179" s="82"/>
      <c r="M179" s="82"/>
      <c r="N179" s="82"/>
      <c r="O179" s="82"/>
      <c r="P179" s="82"/>
      <c r="Q179" s="82"/>
      <c r="R179" s="82"/>
      <c r="S179" s="82"/>
      <c r="T179" s="83"/>
      <c r="U179" s="64"/>
      <c r="V179" s="111"/>
      <c r="W179" s="258"/>
      <c r="X179" s="259"/>
      <c r="Y179" s="259"/>
      <c r="Z179" s="259"/>
      <c r="AA179" s="259"/>
      <c r="AB179" s="259"/>
      <c r="AC179" s="259"/>
      <c r="AD179" s="259"/>
      <c r="AE179" s="259"/>
      <c r="AF179" s="259"/>
      <c r="AG179" s="259"/>
      <c r="AH179" s="259"/>
      <c r="AI179" s="259"/>
      <c r="AJ179" s="259"/>
      <c r="AK179" s="259"/>
      <c r="AL179" s="259"/>
      <c r="AM179" s="259"/>
      <c r="AN179" s="259"/>
      <c r="AO179" s="64"/>
      <c r="BI179" s="64"/>
    </row>
    <row r="180" spans="2:61" s="85" customFormat="1" ht="12" customHeight="1" x14ac:dyDescent="0.3">
      <c r="B180" s="80"/>
      <c r="C180" s="82"/>
      <c r="D180" s="82"/>
      <c r="E180" s="82"/>
      <c r="F180" s="82"/>
      <c r="G180" s="82"/>
      <c r="H180" s="82"/>
      <c r="I180" s="82"/>
      <c r="J180" s="82"/>
      <c r="K180" s="82"/>
      <c r="L180" s="82"/>
      <c r="M180" s="82"/>
      <c r="N180" s="82"/>
      <c r="O180" s="82"/>
      <c r="P180" s="82"/>
      <c r="Q180" s="82"/>
      <c r="R180" s="82"/>
      <c r="S180" s="82"/>
      <c r="T180" s="83"/>
      <c r="U180" s="64"/>
      <c r="V180" s="111"/>
      <c r="W180" s="258"/>
      <c r="X180" s="259"/>
      <c r="Y180" s="259"/>
      <c r="Z180" s="259"/>
      <c r="AA180" s="259"/>
      <c r="AB180" s="259"/>
      <c r="AC180" s="259"/>
      <c r="AD180" s="259"/>
      <c r="AE180" s="259"/>
      <c r="AF180" s="259"/>
      <c r="AG180" s="259"/>
      <c r="AH180" s="259"/>
      <c r="AI180" s="259"/>
      <c r="AJ180" s="259"/>
      <c r="AK180" s="259"/>
      <c r="AL180" s="259"/>
      <c r="AM180" s="259"/>
      <c r="AN180" s="259"/>
      <c r="AO180" s="64"/>
      <c r="BI180" s="64"/>
    </row>
    <row r="181" spans="2:61" s="85" customFormat="1" ht="12" customHeight="1" x14ac:dyDescent="0.3">
      <c r="B181" s="80"/>
      <c r="C181" s="82"/>
      <c r="D181" s="82"/>
      <c r="E181" s="82"/>
      <c r="F181" s="82"/>
      <c r="G181" s="82"/>
      <c r="H181" s="82"/>
      <c r="I181" s="82"/>
      <c r="J181" s="82"/>
      <c r="K181" s="82"/>
      <c r="L181" s="82"/>
      <c r="M181" s="82"/>
      <c r="N181" s="82"/>
      <c r="O181" s="82"/>
      <c r="P181" s="82"/>
      <c r="Q181" s="82"/>
      <c r="R181" s="82"/>
      <c r="S181" s="82"/>
      <c r="T181" s="83"/>
      <c r="U181" s="64"/>
      <c r="V181" s="111"/>
      <c r="W181" s="258"/>
      <c r="X181" s="259"/>
      <c r="Y181" s="259"/>
      <c r="Z181" s="259"/>
      <c r="AA181" s="259"/>
      <c r="AB181" s="259"/>
      <c r="AC181" s="259"/>
      <c r="AD181" s="259"/>
      <c r="AE181" s="259"/>
      <c r="AF181" s="259"/>
      <c r="AG181" s="259"/>
      <c r="AH181" s="259"/>
      <c r="AI181" s="259"/>
      <c r="AJ181" s="259"/>
      <c r="AK181" s="259"/>
      <c r="AL181" s="259"/>
      <c r="AM181" s="259"/>
      <c r="AN181" s="259"/>
      <c r="AO181" s="64"/>
      <c r="BI181" s="64"/>
    </row>
    <row r="182" spans="2:61" s="85" customFormat="1" ht="12" customHeight="1" x14ac:dyDescent="0.3">
      <c r="B182" s="80"/>
      <c r="C182" s="82"/>
      <c r="D182" s="82"/>
      <c r="E182" s="82"/>
      <c r="F182" s="82"/>
      <c r="G182" s="82"/>
      <c r="H182" s="82"/>
      <c r="I182" s="82"/>
      <c r="J182" s="82"/>
      <c r="K182" s="82"/>
      <c r="L182" s="82"/>
      <c r="M182" s="82"/>
      <c r="N182" s="82"/>
      <c r="O182" s="82"/>
      <c r="P182" s="82"/>
      <c r="Q182" s="82"/>
      <c r="R182" s="82"/>
      <c r="S182" s="82"/>
      <c r="T182" s="83"/>
      <c r="U182" s="64"/>
      <c r="V182" s="111"/>
      <c r="W182" s="258"/>
      <c r="X182" s="259"/>
      <c r="Y182" s="259"/>
      <c r="Z182" s="259"/>
      <c r="AA182" s="259"/>
      <c r="AB182" s="259"/>
      <c r="AC182" s="259"/>
      <c r="AD182" s="259"/>
      <c r="AE182" s="259"/>
      <c r="AF182" s="259"/>
      <c r="AG182" s="259"/>
      <c r="AH182" s="259"/>
      <c r="AI182" s="259"/>
      <c r="AJ182" s="259"/>
      <c r="AK182" s="259"/>
      <c r="AL182" s="259"/>
      <c r="AM182" s="259"/>
      <c r="AN182" s="259"/>
      <c r="AO182" s="64"/>
      <c r="BI182" s="64"/>
    </row>
    <row r="183" spans="2:61" s="85" customFormat="1" ht="12" customHeight="1" x14ac:dyDescent="0.3">
      <c r="B183" s="80"/>
      <c r="C183" s="82"/>
      <c r="D183" s="82"/>
      <c r="E183" s="82"/>
      <c r="F183" s="82"/>
      <c r="G183" s="82"/>
      <c r="H183" s="82"/>
      <c r="I183" s="82"/>
      <c r="J183" s="82"/>
      <c r="K183" s="82"/>
      <c r="L183" s="82"/>
      <c r="M183" s="82"/>
      <c r="N183" s="82"/>
      <c r="O183" s="82"/>
      <c r="P183" s="82"/>
      <c r="Q183" s="82"/>
      <c r="R183" s="82"/>
      <c r="S183" s="82"/>
      <c r="T183" s="83"/>
      <c r="U183" s="64"/>
      <c r="V183" s="111"/>
      <c r="W183" s="258"/>
      <c r="X183" s="259"/>
      <c r="Y183" s="259"/>
      <c r="Z183" s="259"/>
      <c r="AA183" s="259"/>
      <c r="AB183" s="259"/>
      <c r="AC183" s="259"/>
      <c r="AD183" s="259"/>
      <c r="AE183" s="259"/>
      <c r="AF183" s="259"/>
      <c r="AG183" s="259"/>
      <c r="AH183" s="259"/>
      <c r="AI183" s="259"/>
      <c r="AJ183" s="259"/>
      <c r="AK183" s="259"/>
      <c r="AL183" s="259"/>
      <c r="AM183" s="259"/>
      <c r="AN183" s="259"/>
      <c r="AO183" s="64"/>
      <c r="BI183" s="64"/>
    </row>
    <row r="184" spans="2:61" s="85" customFormat="1" ht="12" customHeight="1" x14ac:dyDescent="0.3">
      <c r="B184" s="80"/>
      <c r="C184" s="82"/>
      <c r="D184" s="82"/>
      <c r="E184" s="82"/>
      <c r="F184" s="82"/>
      <c r="G184" s="82"/>
      <c r="H184" s="82"/>
      <c r="I184" s="82"/>
      <c r="J184" s="82"/>
      <c r="K184" s="82"/>
      <c r="L184" s="82"/>
      <c r="M184" s="82"/>
      <c r="N184" s="82"/>
      <c r="O184" s="82"/>
      <c r="P184" s="82"/>
      <c r="Q184" s="82"/>
      <c r="R184" s="82"/>
      <c r="S184" s="82"/>
      <c r="T184" s="83"/>
      <c r="U184" s="64"/>
      <c r="V184" s="111"/>
      <c r="W184" s="258"/>
      <c r="X184" s="259"/>
      <c r="Y184" s="259"/>
      <c r="Z184" s="259"/>
      <c r="AA184" s="259"/>
      <c r="AB184" s="259"/>
      <c r="AC184" s="259"/>
      <c r="AD184" s="259"/>
      <c r="AE184" s="259"/>
      <c r="AF184" s="259"/>
      <c r="AG184" s="259"/>
      <c r="AH184" s="259"/>
      <c r="AI184" s="259"/>
      <c r="AJ184" s="259"/>
      <c r="AK184" s="259"/>
      <c r="AL184" s="259"/>
      <c r="AM184" s="259"/>
      <c r="AN184" s="259"/>
      <c r="AO184" s="64"/>
      <c r="BI184" s="64"/>
    </row>
    <row r="185" spans="2:61" s="85" customFormat="1" ht="12" customHeight="1" x14ac:dyDescent="0.3">
      <c r="B185" s="80"/>
      <c r="C185" s="82"/>
      <c r="D185" s="82"/>
      <c r="E185" s="82"/>
      <c r="F185" s="82"/>
      <c r="G185" s="82"/>
      <c r="H185" s="82"/>
      <c r="I185" s="82"/>
      <c r="J185" s="82"/>
      <c r="K185" s="82"/>
      <c r="L185" s="82"/>
      <c r="M185" s="82"/>
      <c r="N185" s="82"/>
      <c r="O185" s="82"/>
      <c r="P185" s="82"/>
      <c r="Q185" s="82"/>
      <c r="R185" s="82"/>
      <c r="S185" s="82"/>
      <c r="T185" s="83"/>
      <c r="U185" s="64"/>
      <c r="V185" s="111"/>
      <c r="W185" s="258"/>
      <c r="X185" s="259"/>
      <c r="Y185" s="259"/>
      <c r="Z185" s="259"/>
      <c r="AA185" s="259"/>
      <c r="AB185" s="259"/>
      <c r="AC185" s="259"/>
      <c r="AD185" s="259"/>
      <c r="AE185" s="259"/>
      <c r="AF185" s="259"/>
      <c r="AG185" s="259"/>
      <c r="AH185" s="259"/>
      <c r="AI185" s="259"/>
      <c r="AJ185" s="259"/>
      <c r="AK185" s="259"/>
      <c r="AL185" s="259"/>
      <c r="AM185" s="259"/>
      <c r="AN185" s="259"/>
      <c r="AO185" s="64"/>
      <c r="BI185" s="64"/>
    </row>
    <row r="186" spans="2:61" s="85" customFormat="1" ht="12" customHeight="1" x14ac:dyDescent="0.3">
      <c r="B186" s="80"/>
      <c r="C186" s="82"/>
      <c r="D186" s="82"/>
      <c r="E186" s="82"/>
      <c r="F186" s="82"/>
      <c r="G186" s="82"/>
      <c r="H186" s="82"/>
      <c r="I186" s="82"/>
      <c r="J186" s="82"/>
      <c r="K186" s="82"/>
      <c r="L186" s="82"/>
      <c r="M186" s="82"/>
      <c r="N186" s="82"/>
      <c r="O186" s="82"/>
      <c r="P186" s="82"/>
      <c r="Q186" s="82"/>
      <c r="R186" s="82"/>
      <c r="S186" s="82"/>
      <c r="T186" s="83"/>
      <c r="U186" s="64"/>
      <c r="V186" s="111"/>
      <c r="W186" s="258"/>
      <c r="X186" s="259"/>
      <c r="Y186" s="259"/>
      <c r="Z186" s="259"/>
      <c r="AA186" s="259"/>
      <c r="AB186" s="259"/>
      <c r="AC186" s="259"/>
      <c r="AD186" s="259"/>
      <c r="AE186" s="259"/>
      <c r="AF186" s="259"/>
      <c r="AG186" s="259"/>
      <c r="AH186" s="259"/>
      <c r="AI186" s="259"/>
      <c r="AJ186" s="259"/>
      <c r="AK186" s="259"/>
      <c r="AL186" s="259"/>
      <c r="AM186" s="259"/>
      <c r="AN186" s="259"/>
      <c r="AO186" s="64"/>
      <c r="BI186" s="64"/>
    </row>
    <row r="187" spans="2:61" s="85" customFormat="1" ht="12" customHeight="1" x14ac:dyDescent="0.3">
      <c r="B187" s="80"/>
      <c r="C187" s="82"/>
      <c r="D187" s="82"/>
      <c r="E187" s="82"/>
      <c r="F187" s="82"/>
      <c r="G187" s="82"/>
      <c r="H187" s="82"/>
      <c r="I187" s="82"/>
      <c r="J187" s="82"/>
      <c r="K187" s="82"/>
      <c r="L187" s="82"/>
      <c r="M187" s="82"/>
      <c r="N187" s="82"/>
      <c r="O187" s="82"/>
      <c r="P187" s="82"/>
      <c r="Q187" s="82"/>
      <c r="R187" s="82"/>
      <c r="S187" s="82"/>
      <c r="T187" s="83"/>
      <c r="U187" s="64"/>
      <c r="V187" s="111"/>
      <c r="W187" s="258"/>
      <c r="X187" s="259"/>
      <c r="Y187" s="259"/>
      <c r="Z187" s="259"/>
      <c r="AA187" s="259"/>
      <c r="AB187" s="259"/>
      <c r="AC187" s="259"/>
      <c r="AD187" s="259"/>
      <c r="AE187" s="259"/>
      <c r="AF187" s="259"/>
      <c r="AG187" s="259"/>
      <c r="AH187" s="259"/>
      <c r="AI187" s="259"/>
      <c r="AJ187" s="259"/>
      <c r="AK187" s="259"/>
      <c r="AL187" s="259"/>
      <c r="AM187" s="259"/>
      <c r="AN187" s="259"/>
      <c r="AO187" s="64"/>
      <c r="BI187" s="64"/>
    </row>
    <row r="188" spans="2:61" s="85" customFormat="1" ht="12" customHeight="1" x14ac:dyDescent="0.3">
      <c r="B188" s="80"/>
      <c r="C188" s="82"/>
      <c r="D188" s="82"/>
      <c r="E188" s="82"/>
      <c r="F188" s="82"/>
      <c r="G188" s="82"/>
      <c r="H188" s="82"/>
      <c r="I188" s="82"/>
      <c r="J188" s="82"/>
      <c r="K188" s="82"/>
      <c r="L188" s="82"/>
      <c r="M188" s="82"/>
      <c r="N188" s="82"/>
      <c r="O188" s="82"/>
      <c r="P188" s="82"/>
      <c r="Q188" s="82"/>
      <c r="R188" s="82"/>
      <c r="S188" s="82"/>
      <c r="T188" s="83"/>
      <c r="U188" s="64"/>
      <c r="V188" s="111"/>
      <c r="W188" s="258"/>
      <c r="X188" s="259"/>
      <c r="Y188" s="259"/>
      <c r="Z188" s="259"/>
      <c r="AA188" s="259"/>
      <c r="AB188" s="259"/>
      <c r="AC188" s="259"/>
      <c r="AD188" s="259"/>
      <c r="AE188" s="259"/>
      <c r="AF188" s="259"/>
      <c r="AG188" s="259"/>
      <c r="AH188" s="259"/>
      <c r="AI188" s="259"/>
      <c r="AJ188" s="259"/>
      <c r="AK188" s="259"/>
      <c r="AL188" s="259"/>
      <c r="AM188" s="259"/>
      <c r="AN188" s="259"/>
      <c r="AO188" s="64"/>
      <c r="BI188" s="64"/>
    </row>
    <row r="189" spans="2:61" s="85" customFormat="1" ht="12" customHeight="1" x14ac:dyDescent="0.3">
      <c r="B189" s="80"/>
      <c r="C189" s="82"/>
      <c r="D189" s="82"/>
      <c r="E189" s="82"/>
      <c r="F189" s="82"/>
      <c r="G189" s="82"/>
      <c r="H189" s="82"/>
      <c r="I189" s="82"/>
      <c r="J189" s="82"/>
      <c r="K189" s="82"/>
      <c r="L189" s="82"/>
      <c r="M189" s="82"/>
      <c r="N189" s="82"/>
      <c r="O189" s="82"/>
      <c r="P189" s="82"/>
      <c r="Q189" s="82"/>
      <c r="R189" s="82"/>
      <c r="S189" s="82"/>
      <c r="T189" s="83"/>
      <c r="U189" s="64"/>
      <c r="V189" s="111"/>
      <c r="W189" s="258"/>
      <c r="X189" s="259"/>
      <c r="Y189" s="259"/>
      <c r="Z189" s="259"/>
      <c r="AA189" s="259"/>
      <c r="AB189" s="259"/>
      <c r="AC189" s="259"/>
      <c r="AD189" s="259"/>
      <c r="AE189" s="259"/>
      <c r="AF189" s="259"/>
      <c r="AG189" s="259"/>
      <c r="AH189" s="259"/>
      <c r="AI189" s="259"/>
      <c r="AJ189" s="259"/>
      <c r="AK189" s="259"/>
      <c r="AL189" s="259"/>
      <c r="AM189" s="259"/>
      <c r="AN189" s="259"/>
      <c r="AO189" s="64"/>
      <c r="BI189" s="64"/>
    </row>
    <row r="190" spans="2:61" s="85" customFormat="1" ht="12" customHeight="1" x14ac:dyDescent="0.3">
      <c r="B190" s="80"/>
      <c r="C190" s="82"/>
      <c r="D190" s="82"/>
      <c r="E190" s="82"/>
      <c r="F190" s="82"/>
      <c r="G190" s="82"/>
      <c r="H190" s="82"/>
      <c r="I190" s="82"/>
      <c r="J190" s="82"/>
      <c r="K190" s="82"/>
      <c r="L190" s="82"/>
      <c r="M190" s="82"/>
      <c r="N190" s="82"/>
      <c r="O190" s="82"/>
      <c r="P190" s="82"/>
      <c r="Q190" s="82"/>
      <c r="R190" s="82"/>
      <c r="S190" s="82"/>
      <c r="T190" s="83"/>
      <c r="U190" s="64"/>
      <c r="V190" s="111"/>
      <c r="W190" s="258"/>
      <c r="X190" s="259"/>
      <c r="Y190" s="259"/>
      <c r="Z190" s="259"/>
      <c r="AA190" s="259"/>
      <c r="AB190" s="259"/>
      <c r="AC190" s="259"/>
      <c r="AD190" s="259"/>
      <c r="AE190" s="259"/>
      <c r="AF190" s="259"/>
      <c r="AG190" s="259"/>
      <c r="AH190" s="259"/>
      <c r="AI190" s="259"/>
      <c r="AJ190" s="259"/>
      <c r="AK190" s="259"/>
      <c r="AL190" s="259"/>
      <c r="AM190" s="259"/>
      <c r="AN190" s="259"/>
      <c r="AO190" s="64"/>
      <c r="BI190" s="64"/>
    </row>
    <row r="191" spans="2:61" s="85" customFormat="1" ht="12" customHeight="1" x14ac:dyDescent="0.3">
      <c r="B191" s="80"/>
      <c r="C191" s="82"/>
      <c r="D191" s="82"/>
      <c r="E191" s="82"/>
      <c r="F191" s="82"/>
      <c r="G191" s="82"/>
      <c r="H191" s="82"/>
      <c r="I191" s="82"/>
      <c r="J191" s="82"/>
      <c r="K191" s="82"/>
      <c r="L191" s="82"/>
      <c r="M191" s="82"/>
      <c r="N191" s="82"/>
      <c r="O191" s="82"/>
      <c r="P191" s="82"/>
      <c r="Q191" s="82"/>
      <c r="R191" s="82"/>
      <c r="S191" s="82"/>
      <c r="T191" s="83"/>
      <c r="U191" s="94"/>
      <c r="V191" s="111"/>
      <c r="W191" s="258"/>
      <c r="X191" s="259"/>
      <c r="Y191" s="259"/>
      <c r="Z191" s="259"/>
      <c r="AA191" s="259"/>
      <c r="AB191" s="259"/>
      <c r="AC191" s="259"/>
      <c r="AD191" s="259"/>
      <c r="AE191" s="259"/>
      <c r="AF191" s="259"/>
      <c r="AG191" s="259"/>
      <c r="AH191" s="259"/>
      <c r="AI191" s="259"/>
      <c r="AJ191" s="259"/>
      <c r="AK191" s="259"/>
      <c r="AL191" s="259"/>
      <c r="AM191" s="259"/>
      <c r="AN191" s="259"/>
      <c r="AO191" s="94"/>
      <c r="BI191" s="94"/>
    </row>
    <row r="192" spans="2:61" s="85" customFormat="1" ht="12" customHeight="1" x14ac:dyDescent="0.3">
      <c r="B192" s="80"/>
      <c r="C192" s="82"/>
      <c r="D192" s="82"/>
      <c r="E192" s="82"/>
      <c r="F192" s="82"/>
      <c r="G192" s="82"/>
      <c r="H192" s="82"/>
      <c r="I192" s="82"/>
      <c r="J192" s="82"/>
      <c r="K192" s="82"/>
      <c r="L192" s="82"/>
      <c r="M192" s="82"/>
      <c r="N192" s="82"/>
      <c r="O192" s="82"/>
      <c r="P192" s="82"/>
      <c r="Q192" s="82"/>
      <c r="R192" s="82"/>
      <c r="S192" s="82"/>
      <c r="T192" s="83"/>
      <c r="U192" s="83"/>
      <c r="V192" s="111"/>
      <c r="W192" s="258"/>
      <c r="X192" s="259"/>
      <c r="Y192" s="259"/>
      <c r="Z192" s="259"/>
      <c r="AA192" s="259"/>
      <c r="AB192" s="259"/>
      <c r="AC192" s="259"/>
      <c r="AD192" s="259"/>
      <c r="AE192" s="259"/>
      <c r="AF192" s="259"/>
      <c r="AG192" s="259"/>
      <c r="AH192" s="259"/>
      <c r="AI192" s="259"/>
      <c r="AJ192" s="259"/>
      <c r="AK192" s="259"/>
      <c r="AL192" s="259"/>
      <c r="AM192" s="259"/>
      <c r="AN192" s="259"/>
      <c r="AO192" s="83"/>
      <c r="BI192" s="83"/>
    </row>
    <row r="193" spans="2:61" s="85" customFormat="1" ht="12" customHeight="1" x14ac:dyDescent="0.3">
      <c r="B193" s="80"/>
      <c r="C193" s="82"/>
      <c r="D193" s="82"/>
      <c r="E193" s="82"/>
      <c r="F193" s="82"/>
      <c r="G193" s="82"/>
      <c r="H193" s="82"/>
      <c r="I193" s="82"/>
      <c r="J193" s="82"/>
      <c r="K193" s="82"/>
      <c r="L193" s="82"/>
      <c r="M193" s="82"/>
      <c r="N193" s="82"/>
      <c r="O193" s="82"/>
      <c r="P193" s="82"/>
      <c r="Q193" s="82"/>
      <c r="R193" s="82"/>
      <c r="S193" s="82"/>
      <c r="T193" s="83"/>
      <c r="U193" s="83"/>
      <c r="V193" s="111"/>
      <c r="W193" s="258"/>
      <c r="X193" s="259"/>
      <c r="Y193" s="259"/>
      <c r="Z193" s="259"/>
      <c r="AA193" s="259"/>
      <c r="AB193" s="259"/>
      <c r="AC193" s="259"/>
      <c r="AD193" s="259"/>
      <c r="AE193" s="259"/>
      <c r="AF193" s="259"/>
      <c r="AG193" s="259"/>
      <c r="AH193" s="259"/>
      <c r="AI193" s="259"/>
      <c r="AJ193" s="259"/>
      <c r="AK193" s="259"/>
      <c r="AL193" s="259"/>
      <c r="AM193" s="259"/>
      <c r="AN193" s="259"/>
      <c r="AO193" s="83"/>
      <c r="BI193" s="83"/>
    </row>
    <row r="194" spans="2:61" s="85" customFormat="1" ht="12" customHeight="1" x14ac:dyDescent="0.3">
      <c r="B194" s="80"/>
      <c r="C194" s="82"/>
      <c r="D194" s="82"/>
      <c r="E194" s="82"/>
      <c r="F194" s="82"/>
      <c r="G194" s="82"/>
      <c r="H194" s="82"/>
      <c r="I194" s="82"/>
      <c r="J194" s="82"/>
      <c r="K194" s="82"/>
      <c r="L194" s="82"/>
      <c r="M194" s="82"/>
      <c r="N194" s="82"/>
      <c r="O194" s="82"/>
      <c r="P194" s="82"/>
      <c r="Q194" s="82"/>
      <c r="R194" s="82"/>
      <c r="S194" s="82"/>
      <c r="T194" s="83"/>
      <c r="U194" s="83"/>
      <c r="V194" s="111"/>
      <c r="W194" s="258"/>
      <c r="X194" s="259"/>
      <c r="Y194" s="259"/>
      <c r="Z194" s="259"/>
      <c r="AA194" s="259"/>
      <c r="AB194" s="259"/>
      <c r="AC194" s="259"/>
      <c r="AD194" s="259"/>
      <c r="AE194" s="259"/>
      <c r="AF194" s="259"/>
      <c r="AG194" s="259"/>
      <c r="AH194" s="259"/>
      <c r="AI194" s="259"/>
      <c r="AJ194" s="259"/>
      <c r="AK194" s="259"/>
      <c r="AL194" s="259"/>
      <c r="AM194" s="259"/>
      <c r="AN194" s="259"/>
      <c r="AO194" s="83"/>
      <c r="BI194" s="83"/>
    </row>
    <row r="195" spans="2:61" s="85" customFormat="1" ht="12" customHeight="1" x14ac:dyDescent="0.3">
      <c r="B195" s="80"/>
      <c r="C195" s="82"/>
      <c r="D195" s="82"/>
      <c r="E195" s="82"/>
      <c r="F195" s="82"/>
      <c r="G195" s="82"/>
      <c r="H195" s="82"/>
      <c r="I195" s="82"/>
      <c r="J195" s="82"/>
      <c r="K195" s="82"/>
      <c r="L195" s="82"/>
      <c r="M195" s="82"/>
      <c r="N195" s="82"/>
      <c r="O195" s="82"/>
      <c r="P195" s="82"/>
      <c r="Q195" s="82"/>
      <c r="R195" s="82"/>
      <c r="S195" s="82"/>
      <c r="T195" s="83"/>
      <c r="U195" s="83"/>
      <c r="V195" s="111"/>
      <c r="W195" s="258"/>
      <c r="X195" s="259"/>
      <c r="Y195" s="259"/>
      <c r="Z195" s="259"/>
      <c r="AA195" s="259"/>
      <c r="AB195" s="259"/>
      <c r="AC195" s="259"/>
      <c r="AD195" s="259"/>
      <c r="AE195" s="259"/>
      <c r="AF195" s="259"/>
      <c r="AG195" s="259"/>
      <c r="AH195" s="259"/>
      <c r="AI195" s="259"/>
      <c r="AJ195" s="259"/>
      <c r="AK195" s="259"/>
      <c r="AL195" s="259"/>
      <c r="AM195" s="259"/>
      <c r="AN195" s="259"/>
      <c r="AO195" s="83"/>
      <c r="BI195" s="83"/>
    </row>
    <row r="196" spans="2:61" s="85" customFormat="1" ht="12" customHeight="1" x14ac:dyDescent="0.3">
      <c r="B196" s="80"/>
      <c r="C196" s="82"/>
      <c r="D196" s="82"/>
      <c r="E196" s="82"/>
      <c r="F196" s="82"/>
      <c r="G196" s="82"/>
      <c r="H196" s="82"/>
      <c r="I196" s="82"/>
      <c r="J196" s="82"/>
      <c r="K196" s="82"/>
      <c r="L196" s="82"/>
      <c r="M196" s="82"/>
      <c r="N196" s="82"/>
      <c r="O196" s="82"/>
      <c r="P196" s="82"/>
      <c r="Q196" s="82"/>
      <c r="R196" s="82"/>
      <c r="S196" s="82"/>
      <c r="T196" s="83"/>
      <c r="U196" s="83"/>
      <c r="V196" s="111"/>
      <c r="W196" s="258"/>
      <c r="X196" s="259"/>
      <c r="Y196" s="259"/>
      <c r="Z196" s="259"/>
      <c r="AA196" s="259"/>
      <c r="AB196" s="259"/>
      <c r="AC196" s="259"/>
      <c r="AD196" s="259"/>
      <c r="AE196" s="259"/>
      <c r="AF196" s="259"/>
      <c r="AG196" s="259"/>
      <c r="AH196" s="259"/>
      <c r="AI196" s="259"/>
      <c r="AJ196" s="259"/>
      <c r="AK196" s="259"/>
      <c r="AL196" s="259"/>
      <c r="AM196" s="259"/>
      <c r="AN196" s="259"/>
      <c r="AO196" s="83"/>
      <c r="BI196" s="83"/>
    </row>
    <row r="197" spans="2:61" s="85" customFormat="1" ht="12" customHeight="1" x14ac:dyDescent="0.3">
      <c r="B197" s="80"/>
      <c r="C197" s="82"/>
      <c r="D197" s="82"/>
      <c r="E197" s="82"/>
      <c r="F197" s="82"/>
      <c r="G197" s="82"/>
      <c r="H197" s="82"/>
      <c r="I197" s="82"/>
      <c r="J197" s="82"/>
      <c r="K197" s="82"/>
      <c r="L197" s="82"/>
      <c r="M197" s="82"/>
      <c r="N197" s="82"/>
      <c r="O197" s="82"/>
      <c r="P197" s="82"/>
      <c r="Q197" s="82"/>
      <c r="R197" s="82"/>
      <c r="S197" s="82"/>
      <c r="T197" s="83"/>
      <c r="U197" s="83"/>
      <c r="V197" s="111"/>
      <c r="W197" s="258"/>
      <c r="X197" s="259"/>
      <c r="Y197" s="259"/>
      <c r="Z197" s="259"/>
      <c r="AA197" s="259"/>
      <c r="AB197" s="259"/>
      <c r="AC197" s="259"/>
      <c r="AD197" s="259"/>
      <c r="AE197" s="259"/>
      <c r="AF197" s="259"/>
      <c r="AG197" s="259"/>
      <c r="AH197" s="259"/>
      <c r="AI197" s="259"/>
      <c r="AJ197" s="259"/>
      <c r="AK197" s="259"/>
      <c r="AL197" s="259"/>
      <c r="AM197" s="259"/>
      <c r="AN197" s="259"/>
      <c r="AO197" s="83"/>
      <c r="BI197" s="83"/>
    </row>
    <row r="198" spans="2:61" s="85" customFormat="1" ht="12" customHeight="1" x14ac:dyDescent="0.3">
      <c r="B198" s="80"/>
      <c r="C198" s="82"/>
      <c r="D198" s="82"/>
      <c r="E198" s="82"/>
      <c r="F198" s="82"/>
      <c r="G198" s="82"/>
      <c r="H198" s="82"/>
      <c r="I198" s="82"/>
      <c r="J198" s="82"/>
      <c r="K198" s="82"/>
      <c r="L198" s="82"/>
      <c r="M198" s="82"/>
      <c r="N198" s="82"/>
      <c r="O198" s="82"/>
      <c r="P198" s="82"/>
      <c r="Q198" s="82"/>
      <c r="R198" s="82"/>
      <c r="S198" s="82"/>
      <c r="T198" s="83"/>
      <c r="U198" s="83"/>
      <c r="V198" s="111"/>
      <c r="W198" s="258"/>
      <c r="X198" s="259"/>
      <c r="Y198" s="259"/>
      <c r="Z198" s="259"/>
      <c r="AA198" s="259"/>
      <c r="AB198" s="259"/>
      <c r="AC198" s="259"/>
      <c r="AD198" s="259"/>
      <c r="AE198" s="259"/>
      <c r="AF198" s="259"/>
      <c r="AG198" s="259"/>
      <c r="AH198" s="259"/>
      <c r="AI198" s="259"/>
      <c r="AJ198" s="259"/>
      <c r="AK198" s="259"/>
      <c r="AL198" s="259"/>
      <c r="AM198" s="259"/>
      <c r="AN198" s="259"/>
      <c r="AO198" s="83"/>
      <c r="BI198" s="83"/>
    </row>
    <row r="199" spans="2:61" s="85" customFormat="1" ht="12" customHeight="1" x14ac:dyDescent="0.3">
      <c r="B199" s="80"/>
      <c r="C199" s="82"/>
      <c r="D199" s="82"/>
      <c r="E199" s="82"/>
      <c r="F199" s="82"/>
      <c r="G199" s="82"/>
      <c r="H199" s="82"/>
      <c r="I199" s="82"/>
      <c r="J199" s="82"/>
      <c r="K199" s="82"/>
      <c r="L199" s="82"/>
      <c r="M199" s="82"/>
      <c r="N199" s="82"/>
      <c r="O199" s="82"/>
      <c r="P199" s="82"/>
      <c r="Q199" s="82"/>
      <c r="R199" s="82"/>
      <c r="S199" s="82"/>
      <c r="T199" s="83"/>
      <c r="U199" s="83"/>
      <c r="V199" s="111"/>
      <c r="W199" s="258"/>
      <c r="X199" s="259"/>
      <c r="Y199" s="259"/>
      <c r="Z199" s="259"/>
      <c r="AA199" s="259"/>
      <c r="AB199" s="259"/>
      <c r="AC199" s="259"/>
      <c r="AD199" s="259"/>
      <c r="AE199" s="259"/>
      <c r="AF199" s="259"/>
      <c r="AG199" s="259"/>
      <c r="AH199" s="259"/>
      <c r="AI199" s="259"/>
      <c r="AJ199" s="259"/>
      <c r="AK199" s="259"/>
      <c r="AL199" s="259"/>
      <c r="AM199" s="259"/>
      <c r="AN199" s="259"/>
      <c r="AO199" s="83"/>
      <c r="BI199" s="83"/>
    </row>
    <row r="200" spans="2:61" s="85" customFormat="1" ht="12" customHeight="1" x14ac:dyDescent="0.3">
      <c r="B200" s="80"/>
      <c r="C200" s="82"/>
      <c r="D200" s="82"/>
      <c r="E200" s="82"/>
      <c r="F200" s="82"/>
      <c r="G200" s="82"/>
      <c r="H200" s="82"/>
      <c r="I200" s="82"/>
      <c r="J200" s="82"/>
      <c r="K200" s="82"/>
      <c r="L200" s="82"/>
      <c r="M200" s="82"/>
      <c r="N200" s="82"/>
      <c r="O200" s="82"/>
      <c r="P200" s="82"/>
      <c r="Q200" s="82"/>
      <c r="R200" s="82"/>
      <c r="S200" s="82"/>
      <c r="T200" s="83"/>
      <c r="U200" s="83"/>
      <c r="V200" s="111"/>
      <c r="W200" s="258"/>
      <c r="X200" s="259"/>
      <c r="Y200" s="259"/>
      <c r="Z200" s="259"/>
      <c r="AA200" s="259"/>
      <c r="AB200" s="259"/>
      <c r="AC200" s="259"/>
      <c r="AD200" s="259"/>
      <c r="AE200" s="259"/>
      <c r="AF200" s="259"/>
      <c r="AG200" s="259"/>
      <c r="AH200" s="259"/>
      <c r="AI200" s="259"/>
      <c r="AJ200" s="259"/>
      <c r="AK200" s="259"/>
      <c r="AL200" s="259"/>
      <c r="AM200" s="259"/>
      <c r="AN200" s="259"/>
      <c r="AO200" s="83"/>
      <c r="BI200" s="83"/>
    </row>
    <row r="201" spans="2:61" s="85" customFormat="1" ht="12" customHeight="1" x14ac:dyDescent="0.3">
      <c r="B201" s="80"/>
      <c r="C201" s="82"/>
      <c r="D201" s="82"/>
      <c r="E201" s="82"/>
      <c r="F201" s="82"/>
      <c r="G201" s="82"/>
      <c r="H201" s="82"/>
      <c r="I201" s="82"/>
      <c r="J201" s="82"/>
      <c r="K201" s="82"/>
      <c r="L201" s="82"/>
      <c r="M201" s="82"/>
      <c r="N201" s="82"/>
      <c r="O201" s="82"/>
      <c r="P201" s="82"/>
      <c r="Q201" s="82"/>
      <c r="R201" s="82"/>
      <c r="S201" s="82"/>
      <c r="T201" s="83"/>
      <c r="U201" s="83"/>
      <c r="V201" s="111"/>
      <c r="W201" s="258"/>
      <c r="X201" s="259"/>
      <c r="Y201" s="259"/>
      <c r="Z201" s="259"/>
      <c r="AA201" s="259"/>
      <c r="AB201" s="259"/>
      <c r="AC201" s="259"/>
      <c r="AD201" s="259"/>
      <c r="AE201" s="259"/>
      <c r="AF201" s="259"/>
      <c r="AG201" s="259"/>
      <c r="AH201" s="259"/>
      <c r="AI201" s="259"/>
      <c r="AJ201" s="259"/>
      <c r="AK201" s="259"/>
      <c r="AL201" s="259"/>
      <c r="AM201" s="259"/>
      <c r="AN201" s="259"/>
      <c r="AO201" s="83"/>
      <c r="BI201" s="83"/>
    </row>
    <row r="202" spans="2:61" s="85" customFormat="1" ht="12" customHeight="1" x14ac:dyDescent="0.3">
      <c r="B202" s="80"/>
      <c r="C202" s="82"/>
      <c r="D202" s="82"/>
      <c r="E202" s="82"/>
      <c r="F202" s="82"/>
      <c r="G202" s="82"/>
      <c r="H202" s="82"/>
      <c r="I202" s="82"/>
      <c r="J202" s="82"/>
      <c r="K202" s="82"/>
      <c r="L202" s="82"/>
      <c r="M202" s="82"/>
      <c r="N202" s="82"/>
      <c r="O202" s="82"/>
      <c r="P202" s="82"/>
      <c r="Q202" s="82"/>
      <c r="R202" s="82"/>
      <c r="S202" s="82"/>
      <c r="T202" s="83"/>
      <c r="U202" s="83"/>
      <c r="V202" s="111"/>
      <c r="W202" s="258"/>
      <c r="X202" s="259"/>
      <c r="Y202" s="259"/>
      <c r="Z202" s="259"/>
      <c r="AA202" s="259"/>
      <c r="AB202" s="259"/>
      <c r="AC202" s="259"/>
      <c r="AD202" s="259"/>
      <c r="AE202" s="259"/>
      <c r="AF202" s="259"/>
      <c r="AG202" s="259"/>
      <c r="AH202" s="259"/>
      <c r="AI202" s="259"/>
      <c r="AJ202" s="259"/>
      <c r="AK202" s="259"/>
      <c r="AL202" s="259"/>
      <c r="AM202" s="259"/>
      <c r="AN202" s="259"/>
      <c r="AO202" s="83"/>
      <c r="BI202" s="83"/>
    </row>
    <row r="203" spans="2:61" s="85" customFormat="1" ht="12" customHeight="1" x14ac:dyDescent="0.3">
      <c r="B203" s="80"/>
      <c r="C203" s="82"/>
      <c r="D203" s="82"/>
      <c r="E203" s="82"/>
      <c r="F203" s="82"/>
      <c r="G203" s="82"/>
      <c r="H203" s="82"/>
      <c r="I203" s="82"/>
      <c r="J203" s="82"/>
      <c r="K203" s="82"/>
      <c r="L203" s="82"/>
      <c r="M203" s="82"/>
      <c r="N203" s="82"/>
      <c r="O203" s="82"/>
      <c r="P203" s="82"/>
      <c r="Q203" s="82"/>
      <c r="R203" s="82"/>
      <c r="S203" s="82"/>
      <c r="T203" s="83"/>
      <c r="U203" s="83"/>
      <c r="V203" s="111"/>
      <c r="W203" s="258"/>
      <c r="X203" s="259"/>
      <c r="Y203" s="259"/>
      <c r="Z203" s="259"/>
      <c r="AA203" s="259"/>
      <c r="AB203" s="259"/>
      <c r="AC203" s="259"/>
      <c r="AD203" s="259"/>
      <c r="AE203" s="259"/>
      <c r="AF203" s="259"/>
      <c r="AG203" s="259"/>
      <c r="AH203" s="259"/>
      <c r="AI203" s="259"/>
      <c r="AJ203" s="259"/>
      <c r="AK203" s="259"/>
      <c r="AL203" s="259"/>
      <c r="AM203" s="259"/>
      <c r="AN203" s="259"/>
      <c r="AO203" s="83"/>
      <c r="BI203" s="83"/>
    </row>
    <row r="204" spans="2:61" s="85" customFormat="1" ht="12" customHeight="1" x14ac:dyDescent="0.3">
      <c r="B204" s="80"/>
      <c r="C204" s="82"/>
      <c r="D204" s="82"/>
      <c r="E204" s="82"/>
      <c r="F204" s="82"/>
      <c r="G204" s="82"/>
      <c r="H204" s="82"/>
      <c r="I204" s="82"/>
      <c r="J204" s="82"/>
      <c r="K204" s="82"/>
      <c r="L204" s="82"/>
      <c r="M204" s="82"/>
      <c r="N204" s="82"/>
      <c r="O204" s="82"/>
      <c r="P204" s="82"/>
      <c r="Q204" s="82"/>
      <c r="R204" s="82"/>
      <c r="S204" s="82"/>
      <c r="T204" s="83"/>
      <c r="U204" s="83"/>
      <c r="V204" s="111"/>
      <c r="W204" s="258"/>
      <c r="X204" s="259"/>
      <c r="Y204" s="259"/>
      <c r="Z204" s="259"/>
      <c r="AA204" s="259"/>
      <c r="AB204" s="259"/>
      <c r="AC204" s="259"/>
      <c r="AD204" s="259"/>
      <c r="AE204" s="259"/>
      <c r="AF204" s="259"/>
      <c r="AG204" s="259"/>
      <c r="AH204" s="259"/>
      <c r="AI204" s="259"/>
      <c r="AJ204" s="259"/>
      <c r="AK204" s="259"/>
      <c r="AL204" s="259"/>
      <c r="AM204" s="259"/>
      <c r="AN204" s="259"/>
      <c r="AO204" s="83"/>
      <c r="BI204" s="83"/>
    </row>
    <row r="205" spans="2:61" s="85" customFormat="1" ht="12" customHeight="1" x14ac:dyDescent="0.3">
      <c r="B205" s="80"/>
      <c r="C205" s="82"/>
      <c r="D205" s="82"/>
      <c r="E205" s="82"/>
      <c r="F205" s="82"/>
      <c r="G205" s="82"/>
      <c r="H205" s="82"/>
      <c r="I205" s="82"/>
      <c r="J205" s="82"/>
      <c r="K205" s="82"/>
      <c r="L205" s="82"/>
      <c r="M205" s="82"/>
      <c r="N205" s="82"/>
      <c r="O205" s="82"/>
      <c r="P205" s="82"/>
      <c r="Q205" s="82"/>
      <c r="R205" s="82"/>
      <c r="S205" s="82"/>
      <c r="T205" s="83"/>
      <c r="U205" s="83"/>
      <c r="V205" s="111"/>
      <c r="W205" s="258"/>
      <c r="X205" s="259"/>
      <c r="Y205" s="259"/>
      <c r="Z205" s="259"/>
      <c r="AA205" s="259"/>
      <c r="AB205" s="259"/>
      <c r="AC205" s="259"/>
      <c r="AD205" s="259"/>
      <c r="AE205" s="259"/>
      <c r="AF205" s="259"/>
      <c r="AG205" s="259"/>
      <c r="AH205" s="259"/>
      <c r="AI205" s="259"/>
      <c r="AJ205" s="259"/>
      <c r="AK205" s="259"/>
      <c r="AL205" s="259"/>
      <c r="AM205" s="259"/>
      <c r="AN205" s="259"/>
      <c r="AO205" s="83"/>
      <c r="BI205" s="83"/>
    </row>
    <row r="206" spans="2:61" s="85" customFormat="1" ht="12" customHeight="1" x14ac:dyDescent="0.3">
      <c r="B206" s="80"/>
      <c r="C206" s="82"/>
      <c r="D206" s="82"/>
      <c r="E206" s="82"/>
      <c r="F206" s="82"/>
      <c r="G206" s="82"/>
      <c r="H206" s="82"/>
      <c r="I206" s="82"/>
      <c r="J206" s="82"/>
      <c r="K206" s="82"/>
      <c r="L206" s="82"/>
      <c r="M206" s="82"/>
      <c r="N206" s="82"/>
      <c r="O206" s="82"/>
      <c r="P206" s="82"/>
      <c r="Q206" s="82"/>
      <c r="R206" s="82"/>
      <c r="S206" s="82"/>
      <c r="T206" s="83"/>
      <c r="U206" s="83"/>
      <c r="V206" s="111"/>
      <c r="W206" s="258"/>
      <c r="X206" s="259"/>
      <c r="Y206" s="259"/>
      <c r="Z206" s="259"/>
      <c r="AA206" s="259"/>
      <c r="AB206" s="259"/>
      <c r="AC206" s="259"/>
      <c r="AD206" s="259"/>
      <c r="AE206" s="259"/>
      <c r="AF206" s="259"/>
      <c r="AG206" s="259"/>
      <c r="AH206" s="259"/>
      <c r="AI206" s="259"/>
      <c r="AJ206" s="259"/>
      <c r="AK206" s="259"/>
      <c r="AL206" s="259"/>
      <c r="AM206" s="259"/>
      <c r="AN206" s="259"/>
      <c r="AO206" s="83"/>
      <c r="BI206" s="83"/>
    </row>
    <row r="207" spans="2:61" s="85" customFormat="1" ht="12" customHeight="1" x14ac:dyDescent="0.3">
      <c r="B207" s="80"/>
      <c r="C207" s="82"/>
      <c r="D207" s="82"/>
      <c r="E207" s="82"/>
      <c r="F207" s="82"/>
      <c r="G207" s="82"/>
      <c r="H207" s="82"/>
      <c r="I207" s="82"/>
      <c r="J207" s="82"/>
      <c r="K207" s="82"/>
      <c r="L207" s="82"/>
      <c r="M207" s="82"/>
      <c r="N207" s="82"/>
      <c r="O207" s="82"/>
      <c r="P207" s="82"/>
      <c r="Q207" s="82"/>
      <c r="R207" s="82"/>
      <c r="S207" s="82"/>
      <c r="T207" s="83"/>
      <c r="U207" s="83"/>
      <c r="V207" s="111"/>
      <c r="W207" s="258"/>
      <c r="X207" s="259"/>
      <c r="Y207" s="259"/>
      <c r="Z207" s="259"/>
      <c r="AA207" s="259"/>
      <c r="AB207" s="259"/>
      <c r="AC207" s="259"/>
      <c r="AD207" s="259"/>
      <c r="AE207" s="259"/>
      <c r="AF207" s="259"/>
      <c r="AG207" s="259"/>
      <c r="AH207" s="259"/>
      <c r="AI207" s="259"/>
      <c r="AJ207" s="259"/>
      <c r="AK207" s="259"/>
      <c r="AL207" s="259"/>
      <c r="AM207" s="259"/>
      <c r="AN207" s="259"/>
      <c r="AO207" s="83"/>
      <c r="BI207" s="83"/>
    </row>
    <row r="208" spans="2:61" s="85" customFormat="1" ht="12" customHeight="1" x14ac:dyDescent="0.3">
      <c r="B208" s="80"/>
      <c r="C208" s="82"/>
      <c r="D208" s="82"/>
      <c r="E208" s="82"/>
      <c r="F208" s="82"/>
      <c r="G208" s="82"/>
      <c r="H208" s="82"/>
      <c r="I208" s="82"/>
      <c r="J208" s="82"/>
      <c r="K208" s="82"/>
      <c r="L208" s="82"/>
      <c r="M208" s="82"/>
      <c r="N208" s="82"/>
      <c r="O208" s="82"/>
      <c r="P208" s="82"/>
      <c r="Q208" s="82"/>
      <c r="R208" s="82"/>
      <c r="S208" s="82"/>
      <c r="T208" s="83"/>
      <c r="U208" s="83"/>
      <c r="V208" s="111"/>
      <c r="W208" s="258"/>
      <c r="X208" s="259"/>
      <c r="Y208" s="259"/>
      <c r="Z208" s="259"/>
      <c r="AA208" s="259"/>
      <c r="AB208" s="259"/>
      <c r="AC208" s="259"/>
      <c r="AD208" s="259"/>
      <c r="AE208" s="259"/>
      <c r="AF208" s="259"/>
      <c r="AG208" s="259"/>
      <c r="AH208" s="259"/>
      <c r="AI208" s="259"/>
      <c r="AJ208" s="259"/>
      <c r="AK208" s="259"/>
      <c r="AL208" s="259"/>
      <c r="AM208" s="259"/>
      <c r="AN208" s="259"/>
      <c r="AO208" s="83"/>
      <c r="BI208" s="83"/>
    </row>
    <row r="209" spans="2:61" s="85" customFormat="1" ht="12" customHeight="1" x14ac:dyDescent="0.3">
      <c r="B209" s="80"/>
      <c r="C209" s="82"/>
      <c r="D209" s="82"/>
      <c r="E209" s="82"/>
      <c r="F209" s="82"/>
      <c r="G209" s="82"/>
      <c r="H209" s="82"/>
      <c r="I209" s="82"/>
      <c r="J209" s="82"/>
      <c r="K209" s="82"/>
      <c r="L209" s="82"/>
      <c r="M209" s="82"/>
      <c r="N209" s="82"/>
      <c r="O209" s="82"/>
      <c r="P209" s="82"/>
      <c r="Q209" s="82"/>
      <c r="R209" s="82"/>
      <c r="S209" s="82"/>
      <c r="T209" s="83"/>
      <c r="U209" s="83"/>
      <c r="V209" s="111"/>
      <c r="W209" s="258"/>
      <c r="X209" s="259"/>
      <c r="Y209" s="259"/>
      <c r="Z209" s="259"/>
      <c r="AA209" s="259"/>
      <c r="AB209" s="259"/>
      <c r="AC209" s="259"/>
      <c r="AD209" s="259"/>
      <c r="AE209" s="259"/>
      <c r="AF209" s="259"/>
      <c r="AG209" s="259"/>
      <c r="AH209" s="259"/>
      <c r="AI209" s="259"/>
      <c r="AJ209" s="259"/>
      <c r="AK209" s="259"/>
      <c r="AL209" s="259"/>
      <c r="AM209" s="259"/>
      <c r="AN209" s="259"/>
      <c r="AO209" s="83"/>
      <c r="BI209" s="83"/>
    </row>
    <row r="210" spans="2:61" s="85" customFormat="1" ht="12" customHeight="1" x14ac:dyDescent="0.3">
      <c r="B210" s="80"/>
      <c r="C210" s="82"/>
      <c r="D210" s="82"/>
      <c r="E210" s="82"/>
      <c r="F210" s="82"/>
      <c r="G210" s="82"/>
      <c r="H210" s="82"/>
      <c r="I210" s="82"/>
      <c r="J210" s="82"/>
      <c r="K210" s="82"/>
      <c r="L210" s="82"/>
      <c r="M210" s="82"/>
      <c r="N210" s="82"/>
      <c r="O210" s="82"/>
      <c r="P210" s="82"/>
      <c r="Q210" s="82"/>
      <c r="R210" s="82"/>
      <c r="S210" s="82"/>
      <c r="T210" s="83"/>
      <c r="U210" s="83"/>
      <c r="V210" s="111"/>
      <c r="W210" s="258"/>
      <c r="X210" s="259"/>
      <c r="Y210" s="259"/>
      <c r="Z210" s="259"/>
      <c r="AA210" s="259"/>
      <c r="AB210" s="259"/>
      <c r="AC210" s="259"/>
      <c r="AD210" s="259"/>
      <c r="AE210" s="259"/>
      <c r="AF210" s="259"/>
      <c r="AG210" s="259"/>
      <c r="AH210" s="259"/>
      <c r="AI210" s="259"/>
      <c r="AJ210" s="259"/>
      <c r="AK210" s="259"/>
      <c r="AL210" s="259"/>
      <c r="AM210" s="259"/>
      <c r="AN210" s="259"/>
      <c r="AO210" s="83"/>
      <c r="BI210" s="83"/>
    </row>
    <row r="211" spans="2:61" s="85" customFormat="1" ht="12" customHeight="1" x14ac:dyDescent="0.3">
      <c r="B211" s="80"/>
      <c r="C211" s="82"/>
      <c r="D211" s="82"/>
      <c r="E211" s="82"/>
      <c r="F211" s="82"/>
      <c r="G211" s="82"/>
      <c r="H211" s="82"/>
      <c r="I211" s="82"/>
      <c r="J211" s="82"/>
      <c r="K211" s="82"/>
      <c r="L211" s="82"/>
      <c r="M211" s="82"/>
      <c r="N211" s="82"/>
      <c r="O211" s="82"/>
      <c r="P211" s="82"/>
      <c r="Q211" s="82"/>
      <c r="R211" s="82"/>
      <c r="S211" s="82"/>
      <c r="T211" s="83"/>
      <c r="U211" s="83"/>
      <c r="V211" s="111"/>
      <c r="W211" s="258"/>
      <c r="X211" s="259"/>
      <c r="Y211" s="259"/>
      <c r="Z211" s="259"/>
      <c r="AA211" s="259"/>
      <c r="AB211" s="259"/>
      <c r="AC211" s="259"/>
      <c r="AD211" s="259"/>
      <c r="AE211" s="259"/>
      <c r="AF211" s="259"/>
      <c r="AG211" s="259"/>
      <c r="AH211" s="259"/>
      <c r="AI211" s="259"/>
      <c r="AJ211" s="259"/>
      <c r="AK211" s="259"/>
      <c r="AL211" s="259"/>
      <c r="AM211" s="259"/>
      <c r="AN211" s="259"/>
      <c r="AO211" s="83"/>
      <c r="BI211" s="83"/>
    </row>
    <row r="212" spans="2:61" s="85" customFormat="1" ht="12" customHeight="1" x14ac:dyDescent="0.3">
      <c r="B212" s="80"/>
      <c r="C212" s="82"/>
      <c r="D212" s="82"/>
      <c r="E212" s="82"/>
      <c r="F212" s="82"/>
      <c r="G212" s="82"/>
      <c r="H212" s="82"/>
      <c r="I212" s="82"/>
      <c r="J212" s="82"/>
      <c r="K212" s="82"/>
      <c r="L212" s="82"/>
      <c r="M212" s="82"/>
      <c r="N212" s="82"/>
      <c r="O212" s="82"/>
      <c r="P212" s="82"/>
      <c r="Q212" s="82"/>
      <c r="R212" s="82"/>
      <c r="S212" s="82"/>
      <c r="T212" s="83"/>
      <c r="U212" s="83"/>
      <c r="V212" s="111"/>
      <c r="W212" s="258"/>
      <c r="X212" s="259"/>
      <c r="Y212" s="259"/>
      <c r="Z212" s="259"/>
      <c r="AA212" s="259"/>
      <c r="AB212" s="259"/>
      <c r="AC212" s="259"/>
      <c r="AD212" s="259"/>
      <c r="AE212" s="259"/>
      <c r="AF212" s="259"/>
      <c r="AG212" s="259"/>
      <c r="AH212" s="259"/>
      <c r="AI212" s="259"/>
      <c r="AJ212" s="259"/>
      <c r="AK212" s="259"/>
      <c r="AL212" s="259"/>
      <c r="AM212" s="259"/>
      <c r="AN212" s="259"/>
      <c r="AO212" s="83"/>
      <c r="BI212" s="83"/>
    </row>
    <row r="213" spans="2:61" s="85" customFormat="1" ht="12" customHeight="1" x14ac:dyDescent="0.3">
      <c r="B213" s="80"/>
      <c r="C213" s="82"/>
      <c r="D213" s="82"/>
      <c r="E213" s="82"/>
      <c r="F213" s="82"/>
      <c r="G213" s="82"/>
      <c r="H213" s="82"/>
      <c r="I213" s="82"/>
      <c r="J213" s="82"/>
      <c r="K213" s="82"/>
      <c r="L213" s="82"/>
      <c r="M213" s="82"/>
      <c r="N213" s="82"/>
      <c r="O213" s="82"/>
      <c r="P213" s="82"/>
      <c r="Q213" s="82"/>
      <c r="R213" s="82"/>
      <c r="S213" s="82"/>
      <c r="T213" s="83"/>
      <c r="U213" s="83"/>
      <c r="V213" s="111"/>
      <c r="W213" s="258"/>
      <c r="X213" s="259"/>
      <c r="Y213" s="259"/>
      <c r="Z213" s="259"/>
      <c r="AA213" s="259"/>
      <c r="AB213" s="259"/>
      <c r="AC213" s="259"/>
      <c r="AD213" s="259"/>
      <c r="AE213" s="259"/>
      <c r="AF213" s="259"/>
      <c r="AG213" s="259"/>
      <c r="AH213" s="259"/>
      <c r="AI213" s="259"/>
      <c r="AJ213" s="259"/>
      <c r="AK213" s="259"/>
      <c r="AL213" s="259"/>
      <c r="AM213" s="259"/>
      <c r="AN213" s="259"/>
      <c r="AO213" s="83"/>
      <c r="BI213" s="83"/>
    </row>
    <row r="214" spans="2:61" s="85" customFormat="1" ht="12" customHeight="1" x14ac:dyDescent="0.3">
      <c r="B214" s="80"/>
      <c r="C214" s="82"/>
      <c r="D214" s="82"/>
      <c r="E214" s="82"/>
      <c r="F214" s="82"/>
      <c r="G214" s="82"/>
      <c r="H214" s="82"/>
      <c r="I214" s="82"/>
      <c r="J214" s="82"/>
      <c r="K214" s="82"/>
      <c r="L214" s="82"/>
      <c r="M214" s="82"/>
      <c r="N214" s="82"/>
      <c r="O214" s="82"/>
      <c r="P214" s="82"/>
      <c r="Q214" s="82"/>
      <c r="R214" s="82"/>
      <c r="S214" s="82"/>
      <c r="T214" s="83"/>
      <c r="U214" s="83"/>
      <c r="V214" s="111"/>
      <c r="W214" s="258"/>
      <c r="X214" s="259"/>
      <c r="Y214" s="259"/>
      <c r="Z214" s="259"/>
      <c r="AA214" s="259"/>
      <c r="AB214" s="259"/>
      <c r="AC214" s="259"/>
      <c r="AD214" s="259"/>
      <c r="AE214" s="259"/>
      <c r="AF214" s="259"/>
      <c r="AG214" s="259"/>
      <c r="AH214" s="259"/>
      <c r="AI214" s="259"/>
      <c r="AJ214" s="259"/>
      <c r="AK214" s="259"/>
      <c r="AL214" s="259"/>
      <c r="AM214" s="259"/>
      <c r="AN214" s="259"/>
      <c r="AO214" s="83"/>
      <c r="BI214" s="83"/>
    </row>
    <row r="215" spans="2:61" s="85" customFormat="1" ht="12" customHeight="1" x14ac:dyDescent="0.3">
      <c r="B215" s="80"/>
      <c r="C215" s="82"/>
      <c r="D215" s="82"/>
      <c r="E215" s="82"/>
      <c r="F215" s="82"/>
      <c r="G215" s="82"/>
      <c r="H215" s="82"/>
      <c r="I215" s="82"/>
      <c r="J215" s="82"/>
      <c r="K215" s="82"/>
      <c r="L215" s="82"/>
      <c r="M215" s="82"/>
      <c r="N215" s="82"/>
      <c r="O215" s="82"/>
      <c r="P215" s="82"/>
      <c r="Q215" s="82"/>
      <c r="R215" s="82"/>
      <c r="S215" s="82"/>
      <c r="T215" s="83"/>
      <c r="U215" s="83"/>
      <c r="V215" s="111"/>
      <c r="W215" s="258"/>
      <c r="X215" s="259"/>
      <c r="Y215" s="259"/>
      <c r="Z215" s="259"/>
      <c r="AA215" s="259"/>
      <c r="AB215" s="259"/>
      <c r="AC215" s="259"/>
      <c r="AD215" s="259"/>
      <c r="AE215" s="259"/>
      <c r="AF215" s="259"/>
      <c r="AG215" s="259"/>
      <c r="AH215" s="259"/>
      <c r="AI215" s="259"/>
      <c r="AJ215" s="259"/>
      <c r="AK215" s="259"/>
      <c r="AL215" s="259"/>
      <c r="AM215" s="259"/>
      <c r="AN215" s="259"/>
      <c r="AO215" s="83"/>
      <c r="BI215" s="83"/>
    </row>
    <row r="216" spans="2:61" s="85" customFormat="1" ht="12" customHeight="1" x14ac:dyDescent="0.3">
      <c r="B216" s="80"/>
      <c r="C216" s="82"/>
      <c r="D216" s="82"/>
      <c r="E216" s="82"/>
      <c r="F216" s="82"/>
      <c r="G216" s="82"/>
      <c r="H216" s="82"/>
      <c r="I216" s="82"/>
      <c r="J216" s="82"/>
      <c r="K216" s="82"/>
      <c r="L216" s="82"/>
      <c r="M216" s="82"/>
      <c r="N216" s="82"/>
      <c r="O216" s="82"/>
      <c r="P216" s="82"/>
      <c r="Q216" s="82"/>
      <c r="R216" s="82"/>
      <c r="S216" s="82"/>
      <c r="T216" s="83"/>
      <c r="U216" s="83"/>
      <c r="V216" s="111"/>
      <c r="W216" s="258"/>
      <c r="X216" s="259"/>
      <c r="Y216" s="259"/>
      <c r="Z216" s="259"/>
      <c r="AA216" s="259"/>
      <c r="AB216" s="259"/>
      <c r="AC216" s="259"/>
      <c r="AD216" s="259"/>
      <c r="AE216" s="259"/>
      <c r="AF216" s="259"/>
      <c r="AG216" s="259"/>
      <c r="AH216" s="259"/>
      <c r="AI216" s="259"/>
      <c r="AJ216" s="259"/>
      <c r="AK216" s="259"/>
      <c r="AL216" s="259"/>
      <c r="AM216" s="259"/>
      <c r="AN216" s="259"/>
      <c r="AO216" s="83"/>
      <c r="BI216" s="83"/>
    </row>
    <row r="217" spans="2:61" s="85" customFormat="1" ht="12" customHeight="1" x14ac:dyDescent="0.3">
      <c r="B217" s="80"/>
      <c r="C217" s="82"/>
      <c r="D217" s="82"/>
      <c r="E217" s="82"/>
      <c r="F217" s="82"/>
      <c r="G217" s="82"/>
      <c r="H217" s="82"/>
      <c r="I217" s="82"/>
      <c r="J217" s="82"/>
      <c r="K217" s="82"/>
      <c r="L217" s="82"/>
      <c r="M217" s="82"/>
      <c r="N217" s="82"/>
      <c r="O217" s="82"/>
      <c r="P217" s="82"/>
      <c r="Q217" s="82"/>
      <c r="R217" s="82"/>
      <c r="S217" s="82"/>
      <c r="T217" s="83"/>
      <c r="U217" s="83"/>
      <c r="V217" s="111"/>
      <c r="W217" s="258"/>
      <c r="X217" s="259"/>
      <c r="Y217" s="259"/>
      <c r="Z217" s="259"/>
      <c r="AA217" s="259"/>
      <c r="AB217" s="259"/>
      <c r="AC217" s="259"/>
      <c r="AD217" s="259"/>
      <c r="AE217" s="259"/>
      <c r="AF217" s="259"/>
      <c r="AG217" s="259"/>
      <c r="AH217" s="259"/>
      <c r="AI217" s="259"/>
      <c r="AJ217" s="259"/>
      <c r="AK217" s="259"/>
      <c r="AL217" s="259"/>
      <c r="AM217" s="259"/>
      <c r="AN217" s="259"/>
      <c r="AO217" s="83"/>
      <c r="BI217" s="83"/>
    </row>
    <row r="218" spans="2:61" s="85" customFormat="1" ht="12" customHeight="1" x14ac:dyDescent="0.3">
      <c r="B218" s="80"/>
      <c r="C218" s="82"/>
      <c r="D218" s="82"/>
      <c r="E218" s="82"/>
      <c r="F218" s="82"/>
      <c r="G218" s="82"/>
      <c r="H218" s="82"/>
      <c r="I218" s="82"/>
      <c r="J218" s="82"/>
      <c r="K218" s="82"/>
      <c r="L218" s="82"/>
      <c r="M218" s="82"/>
      <c r="N218" s="82"/>
      <c r="O218" s="82"/>
      <c r="P218" s="82"/>
      <c r="Q218" s="82"/>
      <c r="R218" s="82"/>
      <c r="S218" s="82"/>
      <c r="T218" s="83"/>
      <c r="U218" s="83"/>
      <c r="V218" s="111"/>
      <c r="W218" s="258"/>
      <c r="X218" s="259"/>
      <c r="Y218" s="259"/>
      <c r="Z218" s="259"/>
      <c r="AA218" s="259"/>
      <c r="AB218" s="259"/>
      <c r="AC218" s="259"/>
      <c r="AD218" s="259"/>
      <c r="AE218" s="259"/>
      <c r="AF218" s="259"/>
      <c r="AG218" s="259"/>
      <c r="AH218" s="259"/>
      <c r="AI218" s="259"/>
      <c r="AJ218" s="259"/>
      <c r="AK218" s="259"/>
      <c r="AL218" s="259"/>
      <c r="AM218" s="259"/>
      <c r="AN218" s="259"/>
      <c r="AO218" s="83"/>
      <c r="BI218" s="83"/>
    </row>
    <row r="219" spans="2:61" s="85" customFormat="1" ht="12" customHeight="1" x14ac:dyDescent="0.3">
      <c r="B219" s="80"/>
      <c r="C219" s="82"/>
      <c r="D219" s="82"/>
      <c r="E219" s="82"/>
      <c r="F219" s="82"/>
      <c r="G219" s="82"/>
      <c r="H219" s="82"/>
      <c r="I219" s="82"/>
      <c r="J219" s="82"/>
      <c r="K219" s="82"/>
      <c r="L219" s="82"/>
      <c r="M219" s="82"/>
      <c r="N219" s="82"/>
      <c r="O219" s="82"/>
      <c r="P219" s="82"/>
      <c r="Q219" s="82"/>
      <c r="R219" s="82"/>
      <c r="S219" s="82"/>
      <c r="T219" s="83"/>
      <c r="U219" s="83"/>
      <c r="V219" s="111"/>
      <c r="W219" s="258"/>
      <c r="X219" s="259"/>
      <c r="Y219" s="259"/>
      <c r="Z219" s="259"/>
      <c r="AA219" s="259"/>
      <c r="AB219" s="259"/>
      <c r="AC219" s="259"/>
      <c r="AD219" s="259"/>
      <c r="AE219" s="259"/>
      <c r="AF219" s="259"/>
      <c r="AG219" s="259"/>
      <c r="AH219" s="259"/>
      <c r="AI219" s="259"/>
      <c r="AJ219" s="259"/>
      <c r="AK219" s="259"/>
      <c r="AL219" s="259"/>
      <c r="AM219" s="259"/>
      <c r="AN219" s="259"/>
      <c r="AO219" s="83"/>
      <c r="BI219" s="83"/>
    </row>
    <row r="220" spans="2:61" s="85" customFormat="1" ht="12" customHeight="1" x14ac:dyDescent="0.3">
      <c r="B220" s="80"/>
      <c r="C220" s="82"/>
      <c r="D220" s="82"/>
      <c r="E220" s="82"/>
      <c r="F220" s="82"/>
      <c r="G220" s="82"/>
      <c r="H220" s="82"/>
      <c r="I220" s="82"/>
      <c r="J220" s="82"/>
      <c r="K220" s="82"/>
      <c r="L220" s="82"/>
      <c r="M220" s="82"/>
      <c r="N220" s="82"/>
      <c r="O220" s="82"/>
      <c r="P220" s="82"/>
      <c r="Q220" s="82"/>
      <c r="R220" s="82"/>
      <c r="S220" s="82"/>
      <c r="T220" s="83"/>
      <c r="U220" s="83"/>
      <c r="V220" s="111"/>
      <c r="W220" s="258"/>
      <c r="X220" s="259"/>
      <c r="Y220" s="259"/>
      <c r="Z220" s="259"/>
      <c r="AA220" s="259"/>
      <c r="AB220" s="259"/>
      <c r="AC220" s="259"/>
      <c r="AD220" s="259"/>
      <c r="AE220" s="259"/>
      <c r="AF220" s="259"/>
      <c r="AG220" s="259"/>
      <c r="AH220" s="259"/>
      <c r="AI220" s="259"/>
      <c r="AJ220" s="259"/>
      <c r="AK220" s="259"/>
      <c r="AL220" s="259"/>
      <c r="AM220" s="259"/>
      <c r="AN220" s="259"/>
      <c r="AO220" s="83"/>
      <c r="BI220" s="83"/>
    </row>
    <row r="221" spans="2:61" s="85" customFormat="1" ht="12" customHeight="1" x14ac:dyDescent="0.3">
      <c r="B221" s="80"/>
      <c r="C221" s="82"/>
      <c r="D221" s="82"/>
      <c r="E221" s="82"/>
      <c r="F221" s="82"/>
      <c r="G221" s="82"/>
      <c r="H221" s="82"/>
      <c r="I221" s="82"/>
      <c r="J221" s="82"/>
      <c r="K221" s="82"/>
      <c r="L221" s="82"/>
      <c r="M221" s="82"/>
      <c r="N221" s="82"/>
      <c r="O221" s="82"/>
      <c r="P221" s="82"/>
      <c r="Q221" s="82"/>
      <c r="R221" s="82"/>
      <c r="S221" s="82"/>
      <c r="T221" s="83"/>
      <c r="U221" s="83"/>
      <c r="V221" s="111"/>
      <c r="W221" s="258"/>
      <c r="X221" s="259"/>
      <c r="Y221" s="259"/>
      <c r="Z221" s="259"/>
      <c r="AA221" s="259"/>
      <c r="AB221" s="259"/>
      <c r="AC221" s="259"/>
      <c r="AD221" s="259"/>
      <c r="AE221" s="259"/>
      <c r="AF221" s="259"/>
      <c r="AG221" s="259"/>
      <c r="AH221" s="259"/>
      <c r="AI221" s="259"/>
      <c r="AJ221" s="259"/>
      <c r="AK221" s="259"/>
      <c r="AL221" s="259"/>
      <c r="AM221" s="259"/>
      <c r="AN221" s="259"/>
      <c r="AO221" s="83"/>
      <c r="BI221" s="83"/>
    </row>
    <row r="222" spans="2:61" s="85" customFormat="1" ht="12" customHeight="1" x14ac:dyDescent="0.3">
      <c r="B222" s="80"/>
      <c r="C222" s="82"/>
      <c r="D222" s="82"/>
      <c r="E222" s="82"/>
      <c r="F222" s="82"/>
      <c r="G222" s="82"/>
      <c r="H222" s="82"/>
      <c r="I222" s="82"/>
      <c r="J222" s="82"/>
      <c r="K222" s="82"/>
      <c r="L222" s="82"/>
      <c r="M222" s="82"/>
      <c r="N222" s="82"/>
      <c r="O222" s="82"/>
      <c r="P222" s="82"/>
      <c r="Q222" s="82"/>
      <c r="R222" s="82"/>
      <c r="S222" s="82"/>
      <c r="T222" s="83"/>
      <c r="U222" s="83"/>
      <c r="V222" s="111"/>
      <c r="W222" s="258"/>
      <c r="X222" s="259"/>
      <c r="Y222" s="259"/>
      <c r="Z222" s="259"/>
      <c r="AA222" s="259"/>
      <c r="AB222" s="259"/>
      <c r="AC222" s="259"/>
      <c r="AD222" s="259"/>
      <c r="AE222" s="259"/>
      <c r="AF222" s="259"/>
      <c r="AG222" s="259"/>
      <c r="AH222" s="259"/>
      <c r="AI222" s="259"/>
      <c r="AJ222" s="259"/>
      <c r="AK222" s="259"/>
      <c r="AL222" s="259"/>
      <c r="AM222" s="259"/>
      <c r="AN222" s="259"/>
      <c r="AO222" s="83"/>
      <c r="BI222" s="83"/>
    </row>
    <row r="223" spans="2:61" s="85" customFormat="1" ht="12" customHeight="1" x14ac:dyDescent="0.3">
      <c r="B223" s="80"/>
      <c r="C223" s="82"/>
      <c r="D223" s="82"/>
      <c r="E223" s="82"/>
      <c r="F223" s="82"/>
      <c r="G223" s="82"/>
      <c r="H223" s="82"/>
      <c r="I223" s="82"/>
      <c r="J223" s="82"/>
      <c r="K223" s="82"/>
      <c r="L223" s="82"/>
      <c r="M223" s="82"/>
      <c r="N223" s="82"/>
      <c r="O223" s="82"/>
      <c r="P223" s="82"/>
      <c r="Q223" s="82"/>
      <c r="R223" s="82"/>
      <c r="S223" s="82"/>
      <c r="T223" s="83"/>
      <c r="U223" s="83"/>
      <c r="V223" s="111"/>
      <c r="W223" s="258"/>
      <c r="X223" s="259"/>
      <c r="Y223" s="259"/>
      <c r="Z223" s="259"/>
      <c r="AA223" s="259"/>
      <c r="AB223" s="259"/>
      <c r="AC223" s="259"/>
      <c r="AD223" s="259"/>
      <c r="AE223" s="259"/>
      <c r="AF223" s="259"/>
      <c r="AG223" s="259"/>
      <c r="AH223" s="259"/>
      <c r="AI223" s="259"/>
      <c r="AJ223" s="259"/>
      <c r="AK223" s="259"/>
      <c r="AL223" s="259"/>
      <c r="AM223" s="259"/>
      <c r="AN223" s="259"/>
      <c r="AO223" s="83"/>
      <c r="BI223" s="83"/>
    </row>
    <row r="224" spans="2:61" s="85" customFormat="1" ht="12" customHeight="1" x14ac:dyDescent="0.3">
      <c r="B224" s="80"/>
      <c r="C224" s="82"/>
      <c r="D224" s="82"/>
      <c r="E224" s="82"/>
      <c r="F224" s="82"/>
      <c r="G224" s="82"/>
      <c r="H224" s="82"/>
      <c r="I224" s="82"/>
      <c r="J224" s="82"/>
      <c r="K224" s="82"/>
      <c r="L224" s="82"/>
      <c r="M224" s="82"/>
      <c r="N224" s="82"/>
      <c r="O224" s="82"/>
      <c r="P224" s="82"/>
      <c r="Q224" s="82"/>
      <c r="R224" s="82"/>
      <c r="S224" s="82"/>
      <c r="T224" s="83"/>
      <c r="U224" s="83"/>
      <c r="V224" s="111"/>
      <c r="W224" s="258"/>
      <c r="X224" s="259"/>
      <c r="Y224" s="259"/>
      <c r="Z224" s="259"/>
      <c r="AA224" s="259"/>
      <c r="AB224" s="259"/>
      <c r="AC224" s="259"/>
      <c r="AD224" s="259"/>
      <c r="AE224" s="259"/>
      <c r="AF224" s="259"/>
      <c r="AG224" s="259"/>
      <c r="AH224" s="259"/>
      <c r="AI224" s="259"/>
      <c r="AJ224" s="259"/>
      <c r="AK224" s="259"/>
      <c r="AL224" s="259"/>
      <c r="AM224" s="259"/>
      <c r="AN224" s="259"/>
      <c r="AO224" s="83"/>
      <c r="BI224" s="83"/>
    </row>
    <row r="225" spans="2:61" s="85" customFormat="1" ht="12" customHeight="1" x14ac:dyDescent="0.3">
      <c r="B225" s="80"/>
      <c r="C225" s="82"/>
      <c r="D225" s="82"/>
      <c r="E225" s="82"/>
      <c r="F225" s="82"/>
      <c r="G225" s="82"/>
      <c r="H225" s="82"/>
      <c r="I225" s="82"/>
      <c r="J225" s="82"/>
      <c r="K225" s="82"/>
      <c r="L225" s="82"/>
      <c r="M225" s="82"/>
      <c r="N225" s="82"/>
      <c r="O225" s="82"/>
      <c r="P225" s="82"/>
      <c r="Q225" s="82"/>
      <c r="R225" s="82"/>
      <c r="S225" s="82"/>
      <c r="T225" s="83"/>
      <c r="U225" s="83"/>
      <c r="V225" s="111"/>
      <c r="W225" s="258"/>
      <c r="X225" s="259"/>
      <c r="Y225" s="259"/>
      <c r="Z225" s="259"/>
      <c r="AA225" s="259"/>
      <c r="AB225" s="259"/>
      <c r="AC225" s="259"/>
      <c r="AD225" s="259"/>
      <c r="AE225" s="259"/>
      <c r="AF225" s="259"/>
      <c r="AG225" s="259"/>
      <c r="AH225" s="259"/>
      <c r="AI225" s="259"/>
      <c r="AJ225" s="259"/>
      <c r="AK225" s="259"/>
      <c r="AL225" s="259"/>
      <c r="AM225" s="259"/>
      <c r="AN225" s="259"/>
      <c r="AO225" s="83"/>
      <c r="BI225" s="83"/>
    </row>
    <row r="226" spans="2:61" s="85" customFormat="1" ht="12" customHeight="1" x14ac:dyDescent="0.3">
      <c r="B226" s="80"/>
      <c r="C226" s="82"/>
      <c r="D226" s="82"/>
      <c r="E226" s="82"/>
      <c r="F226" s="82"/>
      <c r="G226" s="82"/>
      <c r="H226" s="82"/>
      <c r="I226" s="82"/>
      <c r="J226" s="82"/>
      <c r="K226" s="82"/>
      <c r="L226" s="82"/>
      <c r="M226" s="82"/>
      <c r="N226" s="82"/>
      <c r="O226" s="82"/>
      <c r="P226" s="82"/>
      <c r="Q226" s="82"/>
      <c r="R226" s="82"/>
      <c r="S226" s="82"/>
      <c r="T226" s="83"/>
      <c r="U226" s="83"/>
      <c r="V226" s="111"/>
      <c r="W226" s="258"/>
      <c r="X226" s="259"/>
      <c r="Y226" s="259"/>
      <c r="Z226" s="259"/>
      <c r="AA226" s="259"/>
      <c r="AB226" s="259"/>
      <c r="AC226" s="259"/>
      <c r="AD226" s="259"/>
      <c r="AE226" s="259"/>
      <c r="AF226" s="259"/>
      <c r="AG226" s="259"/>
      <c r="AH226" s="259"/>
      <c r="AI226" s="259"/>
      <c r="AJ226" s="259"/>
      <c r="AK226" s="259"/>
      <c r="AL226" s="259"/>
      <c r="AM226" s="259"/>
      <c r="AN226" s="259"/>
      <c r="AO226" s="83"/>
      <c r="BI226" s="83"/>
    </row>
    <row r="227" spans="2:61" s="85" customFormat="1" ht="12" customHeight="1" x14ac:dyDescent="0.3">
      <c r="B227" s="80"/>
      <c r="C227" s="82"/>
      <c r="D227" s="82"/>
      <c r="E227" s="82"/>
      <c r="F227" s="82"/>
      <c r="G227" s="82"/>
      <c r="H227" s="82"/>
      <c r="I227" s="82"/>
      <c r="J227" s="82"/>
      <c r="K227" s="82"/>
      <c r="L227" s="82"/>
      <c r="M227" s="82"/>
      <c r="N227" s="82"/>
      <c r="O227" s="82"/>
      <c r="P227" s="82"/>
      <c r="Q227" s="82"/>
      <c r="R227" s="82"/>
      <c r="S227" s="82"/>
      <c r="T227" s="83"/>
      <c r="U227" s="83"/>
      <c r="V227" s="111"/>
      <c r="W227" s="258"/>
      <c r="X227" s="259"/>
      <c r="Y227" s="259"/>
      <c r="Z227" s="259"/>
      <c r="AA227" s="259"/>
      <c r="AB227" s="259"/>
      <c r="AC227" s="259"/>
      <c r="AD227" s="259"/>
      <c r="AE227" s="259"/>
      <c r="AF227" s="259"/>
      <c r="AG227" s="259"/>
      <c r="AH227" s="259"/>
      <c r="AI227" s="259"/>
      <c r="AJ227" s="259"/>
      <c r="AK227" s="259"/>
      <c r="AL227" s="259"/>
      <c r="AM227" s="259"/>
      <c r="AN227" s="259"/>
      <c r="AO227" s="83"/>
      <c r="BI227" s="83"/>
    </row>
    <row r="228" spans="2:61" s="85" customFormat="1" ht="12" customHeight="1" x14ac:dyDescent="0.3">
      <c r="B228" s="80"/>
      <c r="C228" s="82"/>
      <c r="D228" s="82"/>
      <c r="E228" s="82"/>
      <c r="F228" s="82"/>
      <c r="G228" s="82"/>
      <c r="H228" s="82"/>
      <c r="I228" s="82"/>
      <c r="J228" s="82"/>
      <c r="K228" s="82"/>
      <c r="L228" s="82"/>
      <c r="M228" s="82"/>
      <c r="N228" s="82"/>
      <c r="O228" s="82"/>
      <c r="P228" s="82"/>
      <c r="Q228" s="82"/>
      <c r="R228" s="82"/>
      <c r="S228" s="82"/>
      <c r="T228" s="83"/>
      <c r="U228" s="83"/>
      <c r="V228" s="111"/>
      <c r="W228" s="258"/>
      <c r="X228" s="259"/>
      <c r="Y228" s="259"/>
      <c r="Z228" s="259"/>
      <c r="AA228" s="259"/>
      <c r="AB228" s="259"/>
      <c r="AC228" s="259"/>
      <c r="AD228" s="259"/>
      <c r="AE228" s="259"/>
      <c r="AF228" s="259"/>
      <c r="AG228" s="259"/>
      <c r="AH228" s="259"/>
      <c r="AI228" s="259"/>
      <c r="AJ228" s="259"/>
      <c r="AK228" s="259"/>
      <c r="AL228" s="259"/>
      <c r="AM228" s="259"/>
      <c r="AN228" s="259"/>
      <c r="AO228" s="83"/>
      <c r="BI228" s="83"/>
    </row>
    <row r="229" spans="2:61" s="85" customFormat="1" ht="12" customHeight="1" x14ac:dyDescent="0.3">
      <c r="B229" s="80"/>
      <c r="C229" s="82"/>
      <c r="D229" s="82"/>
      <c r="E229" s="82"/>
      <c r="F229" s="82"/>
      <c r="G229" s="82"/>
      <c r="H229" s="82"/>
      <c r="I229" s="82"/>
      <c r="J229" s="82"/>
      <c r="K229" s="82"/>
      <c r="L229" s="82"/>
      <c r="M229" s="82"/>
      <c r="N229" s="82"/>
      <c r="O229" s="82"/>
      <c r="P229" s="82"/>
      <c r="Q229" s="82"/>
      <c r="R229" s="82"/>
      <c r="S229" s="82"/>
      <c r="T229" s="83"/>
      <c r="U229" s="83"/>
      <c r="V229" s="111"/>
      <c r="W229" s="258"/>
      <c r="X229" s="259"/>
      <c r="Y229" s="259"/>
      <c r="Z229" s="259"/>
      <c r="AA229" s="259"/>
      <c r="AB229" s="259"/>
      <c r="AC229" s="259"/>
      <c r="AD229" s="259"/>
      <c r="AE229" s="259"/>
      <c r="AF229" s="259"/>
      <c r="AG229" s="259"/>
      <c r="AH229" s="259"/>
      <c r="AI229" s="259"/>
      <c r="AJ229" s="259"/>
      <c r="AK229" s="259"/>
      <c r="AL229" s="259"/>
      <c r="AM229" s="259"/>
      <c r="AN229" s="259"/>
      <c r="AO229" s="83"/>
      <c r="BI229" s="83"/>
    </row>
    <row r="230" spans="2:61" s="85" customFormat="1" ht="12" customHeight="1" x14ac:dyDescent="0.3">
      <c r="B230" s="80"/>
      <c r="C230" s="82"/>
      <c r="D230" s="82"/>
      <c r="E230" s="82"/>
      <c r="F230" s="82"/>
      <c r="G230" s="82"/>
      <c r="H230" s="82"/>
      <c r="I230" s="82"/>
      <c r="J230" s="82"/>
      <c r="K230" s="82"/>
      <c r="L230" s="82"/>
      <c r="M230" s="82"/>
      <c r="N230" s="82"/>
      <c r="O230" s="82"/>
      <c r="P230" s="82"/>
      <c r="Q230" s="82"/>
      <c r="R230" s="82"/>
      <c r="S230" s="82"/>
      <c r="T230" s="83"/>
      <c r="U230" s="83"/>
      <c r="V230" s="111"/>
      <c r="W230" s="258"/>
      <c r="X230" s="259"/>
      <c r="Y230" s="259"/>
      <c r="Z230" s="259"/>
      <c r="AA230" s="259"/>
      <c r="AB230" s="259"/>
      <c r="AC230" s="259"/>
      <c r="AD230" s="259"/>
      <c r="AE230" s="259"/>
      <c r="AF230" s="259"/>
      <c r="AG230" s="259"/>
      <c r="AH230" s="259"/>
      <c r="AI230" s="259"/>
      <c r="AJ230" s="259"/>
      <c r="AK230" s="259"/>
      <c r="AL230" s="259"/>
      <c r="AM230" s="259"/>
      <c r="AN230" s="259"/>
      <c r="AO230" s="83"/>
      <c r="BI230" s="83"/>
    </row>
    <row r="231" spans="2:61" s="85" customFormat="1" ht="12" customHeight="1" x14ac:dyDescent="0.3">
      <c r="B231" s="80"/>
      <c r="C231" s="82"/>
      <c r="D231" s="82"/>
      <c r="E231" s="82"/>
      <c r="F231" s="82"/>
      <c r="G231" s="82"/>
      <c r="H231" s="82"/>
      <c r="I231" s="82"/>
      <c r="J231" s="82"/>
      <c r="K231" s="82"/>
      <c r="L231" s="82"/>
      <c r="M231" s="82"/>
      <c r="N231" s="82"/>
      <c r="O231" s="82"/>
      <c r="P231" s="82"/>
      <c r="Q231" s="82"/>
      <c r="R231" s="82"/>
      <c r="S231" s="82"/>
      <c r="T231" s="83"/>
      <c r="U231" s="83"/>
      <c r="V231" s="111"/>
      <c r="W231" s="258"/>
      <c r="X231" s="259"/>
      <c r="Y231" s="259"/>
      <c r="Z231" s="259"/>
      <c r="AA231" s="259"/>
      <c r="AB231" s="259"/>
      <c r="AC231" s="259"/>
      <c r="AD231" s="259"/>
      <c r="AE231" s="259"/>
      <c r="AF231" s="259"/>
      <c r="AG231" s="259"/>
      <c r="AH231" s="259"/>
      <c r="AI231" s="259"/>
      <c r="AJ231" s="259"/>
      <c r="AK231" s="259"/>
      <c r="AL231" s="259"/>
      <c r="AM231" s="259"/>
      <c r="AN231" s="259"/>
      <c r="AO231" s="83"/>
      <c r="BI231" s="83"/>
    </row>
    <row r="232" spans="2:61" s="85" customFormat="1" ht="12" customHeight="1" x14ac:dyDescent="0.3">
      <c r="B232" s="80"/>
      <c r="C232" s="82"/>
      <c r="D232" s="82"/>
      <c r="E232" s="82"/>
      <c r="F232" s="82"/>
      <c r="G232" s="82"/>
      <c r="H232" s="82"/>
      <c r="I232" s="82"/>
      <c r="J232" s="82"/>
      <c r="K232" s="82"/>
      <c r="L232" s="82"/>
      <c r="M232" s="82"/>
      <c r="N232" s="82"/>
      <c r="O232" s="82"/>
      <c r="P232" s="82"/>
      <c r="Q232" s="82"/>
      <c r="R232" s="82"/>
      <c r="S232" s="82"/>
      <c r="T232" s="83"/>
      <c r="U232" s="83"/>
      <c r="V232" s="111"/>
      <c r="W232" s="258"/>
      <c r="X232" s="259"/>
      <c r="Y232" s="259"/>
      <c r="Z232" s="259"/>
      <c r="AA232" s="259"/>
      <c r="AB232" s="259"/>
      <c r="AC232" s="259"/>
      <c r="AD232" s="259"/>
      <c r="AE232" s="259"/>
      <c r="AF232" s="259"/>
      <c r="AG232" s="259"/>
      <c r="AH232" s="259"/>
      <c r="AI232" s="259"/>
      <c r="AJ232" s="259"/>
      <c r="AK232" s="259"/>
      <c r="AL232" s="259"/>
      <c r="AM232" s="259"/>
      <c r="AN232" s="259"/>
      <c r="AO232" s="83"/>
      <c r="BI232" s="83"/>
    </row>
    <row r="233" spans="2:61" s="85" customFormat="1" ht="12" customHeight="1" x14ac:dyDescent="0.3">
      <c r="B233" s="80"/>
      <c r="C233" s="82"/>
      <c r="D233" s="82"/>
      <c r="E233" s="82"/>
      <c r="F233" s="82"/>
      <c r="G233" s="82"/>
      <c r="H233" s="82"/>
      <c r="I233" s="82"/>
      <c r="J233" s="82"/>
      <c r="K233" s="82"/>
      <c r="L233" s="82"/>
      <c r="M233" s="82"/>
      <c r="N233" s="82"/>
      <c r="O233" s="82"/>
      <c r="P233" s="82"/>
      <c r="Q233" s="82"/>
      <c r="R233" s="82"/>
      <c r="S233" s="82"/>
      <c r="T233" s="83"/>
      <c r="U233" s="83"/>
      <c r="V233" s="111"/>
      <c r="W233" s="258"/>
      <c r="X233" s="259"/>
      <c r="Y233" s="259"/>
      <c r="Z233" s="259"/>
      <c r="AA233" s="259"/>
      <c r="AB233" s="259"/>
      <c r="AC233" s="259"/>
      <c r="AD233" s="259"/>
      <c r="AE233" s="259"/>
      <c r="AF233" s="259"/>
      <c r="AG233" s="259"/>
      <c r="AH233" s="259"/>
      <c r="AI233" s="259"/>
      <c r="AJ233" s="259"/>
      <c r="AK233" s="259"/>
      <c r="AL233" s="259"/>
      <c r="AM233" s="259"/>
      <c r="AN233" s="259"/>
      <c r="AO233" s="83"/>
      <c r="BI233" s="83"/>
    </row>
    <row r="234" spans="2:61" s="85" customFormat="1" ht="12" customHeight="1" x14ac:dyDescent="0.3">
      <c r="B234" s="80"/>
      <c r="C234" s="82"/>
      <c r="D234" s="82"/>
      <c r="E234" s="82"/>
      <c r="F234" s="82"/>
      <c r="G234" s="82"/>
      <c r="H234" s="82"/>
      <c r="I234" s="82"/>
      <c r="J234" s="82"/>
      <c r="K234" s="82"/>
      <c r="L234" s="82"/>
      <c r="M234" s="82"/>
      <c r="N234" s="82"/>
      <c r="O234" s="82"/>
      <c r="P234" s="82"/>
      <c r="Q234" s="82"/>
      <c r="R234" s="82"/>
      <c r="S234" s="82"/>
      <c r="T234" s="83"/>
      <c r="U234" s="83"/>
      <c r="V234" s="111"/>
      <c r="W234" s="258"/>
      <c r="X234" s="259"/>
      <c r="Y234" s="259"/>
      <c r="Z234" s="259"/>
      <c r="AA234" s="259"/>
      <c r="AB234" s="259"/>
      <c r="AC234" s="259"/>
      <c r="AD234" s="259"/>
      <c r="AE234" s="259"/>
      <c r="AF234" s="259"/>
      <c r="AG234" s="259"/>
      <c r="AH234" s="259"/>
      <c r="AI234" s="259"/>
      <c r="AJ234" s="259"/>
      <c r="AK234" s="259"/>
      <c r="AL234" s="259"/>
      <c r="AM234" s="259"/>
      <c r="AN234" s="259"/>
      <c r="AO234" s="83"/>
      <c r="BI234" s="83"/>
    </row>
    <row r="235" spans="2:61" s="85" customFormat="1" ht="12" customHeight="1" x14ac:dyDescent="0.3">
      <c r="B235" s="80"/>
      <c r="C235" s="82"/>
      <c r="D235" s="82"/>
      <c r="E235" s="82"/>
      <c r="F235" s="82"/>
      <c r="G235" s="82"/>
      <c r="H235" s="82"/>
      <c r="I235" s="82"/>
      <c r="J235" s="82"/>
      <c r="K235" s="82"/>
      <c r="L235" s="82"/>
      <c r="M235" s="82"/>
      <c r="N235" s="82"/>
      <c r="O235" s="82"/>
      <c r="P235" s="82"/>
      <c r="Q235" s="82"/>
      <c r="R235" s="82"/>
      <c r="S235" s="82"/>
      <c r="T235" s="83"/>
      <c r="U235" s="83"/>
      <c r="V235" s="111"/>
      <c r="W235" s="258"/>
      <c r="X235" s="259"/>
      <c r="Y235" s="259"/>
      <c r="Z235" s="259"/>
      <c r="AA235" s="259"/>
      <c r="AB235" s="259"/>
      <c r="AC235" s="259"/>
      <c r="AD235" s="259"/>
      <c r="AE235" s="259"/>
      <c r="AF235" s="259"/>
      <c r="AG235" s="259"/>
      <c r="AH235" s="259"/>
      <c r="AI235" s="259"/>
      <c r="AJ235" s="259"/>
      <c r="AK235" s="259"/>
      <c r="AL235" s="259"/>
      <c r="AM235" s="259"/>
      <c r="AN235" s="259"/>
      <c r="AO235" s="83"/>
      <c r="BI235" s="83"/>
    </row>
    <row r="236" spans="2:61" s="85" customFormat="1" ht="12" customHeight="1" x14ac:dyDescent="0.3">
      <c r="B236" s="80"/>
      <c r="C236" s="82"/>
      <c r="D236" s="82"/>
      <c r="E236" s="82"/>
      <c r="F236" s="82"/>
      <c r="G236" s="82"/>
      <c r="H236" s="82"/>
      <c r="I236" s="82"/>
      <c r="J236" s="82"/>
      <c r="K236" s="82"/>
      <c r="L236" s="82"/>
      <c r="M236" s="82"/>
      <c r="N236" s="82"/>
      <c r="O236" s="82"/>
      <c r="P236" s="82"/>
      <c r="Q236" s="82"/>
      <c r="R236" s="82"/>
      <c r="S236" s="82"/>
      <c r="T236" s="83"/>
      <c r="U236" s="83"/>
      <c r="V236" s="111"/>
      <c r="W236" s="258"/>
      <c r="X236" s="259"/>
      <c r="Y236" s="259"/>
      <c r="Z236" s="259"/>
      <c r="AA236" s="259"/>
      <c r="AB236" s="259"/>
      <c r="AC236" s="259"/>
      <c r="AD236" s="259"/>
      <c r="AE236" s="259"/>
      <c r="AF236" s="259"/>
      <c r="AG236" s="259"/>
      <c r="AH236" s="259"/>
      <c r="AI236" s="259"/>
      <c r="AJ236" s="259"/>
      <c r="AK236" s="259"/>
      <c r="AL236" s="259"/>
      <c r="AM236" s="259"/>
      <c r="AN236" s="259"/>
      <c r="AO236" s="83"/>
      <c r="BI236" s="83"/>
    </row>
    <row r="237" spans="2:61" s="85" customFormat="1" ht="12" customHeight="1" x14ac:dyDescent="0.3">
      <c r="B237" s="80"/>
      <c r="C237" s="82"/>
      <c r="D237" s="82"/>
      <c r="E237" s="82"/>
      <c r="F237" s="82"/>
      <c r="G237" s="82"/>
      <c r="H237" s="82"/>
      <c r="I237" s="82"/>
      <c r="J237" s="82"/>
      <c r="K237" s="82"/>
      <c r="L237" s="82"/>
      <c r="M237" s="82"/>
      <c r="N237" s="82"/>
      <c r="O237" s="82"/>
      <c r="P237" s="82"/>
      <c r="Q237" s="82"/>
      <c r="R237" s="82"/>
      <c r="S237" s="82"/>
      <c r="T237" s="83"/>
      <c r="U237" s="83"/>
      <c r="V237" s="111"/>
      <c r="W237" s="258"/>
      <c r="X237" s="259"/>
      <c r="Y237" s="259"/>
      <c r="Z237" s="259"/>
      <c r="AA237" s="259"/>
      <c r="AB237" s="259"/>
      <c r="AC237" s="259"/>
      <c r="AD237" s="259"/>
      <c r="AE237" s="259"/>
      <c r="AF237" s="259"/>
      <c r="AG237" s="259"/>
      <c r="AH237" s="259"/>
      <c r="AI237" s="259"/>
      <c r="AJ237" s="259"/>
      <c r="AK237" s="259"/>
      <c r="AL237" s="259"/>
      <c r="AM237" s="259"/>
      <c r="AN237" s="259"/>
      <c r="AO237" s="83"/>
      <c r="BI237" s="83"/>
    </row>
    <row r="238" spans="2:61" s="85" customFormat="1" ht="12" customHeight="1" x14ac:dyDescent="0.3">
      <c r="B238" s="80"/>
      <c r="C238" s="82"/>
      <c r="D238" s="82"/>
      <c r="E238" s="82"/>
      <c r="F238" s="82"/>
      <c r="G238" s="82"/>
      <c r="H238" s="82"/>
      <c r="I238" s="82"/>
      <c r="J238" s="82"/>
      <c r="K238" s="82"/>
      <c r="L238" s="82"/>
      <c r="M238" s="82"/>
      <c r="N238" s="82"/>
      <c r="O238" s="82"/>
      <c r="P238" s="82"/>
      <c r="Q238" s="82"/>
      <c r="R238" s="82"/>
      <c r="S238" s="82"/>
      <c r="T238" s="83"/>
      <c r="U238" s="83"/>
      <c r="V238" s="111"/>
      <c r="W238" s="258"/>
      <c r="X238" s="259"/>
      <c r="Y238" s="259"/>
      <c r="Z238" s="259"/>
      <c r="AA238" s="259"/>
      <c r="AB238" s="259"/>
      <c r="AC238" s="259"/>
      <c r="AD238" s="259"/>
      <c r="AE238" s="259"/>
      <c r="AF238" s="259"/>
      <c r="AG238" s="259"/>
      <c r="AH238" s="259"/>
      <c r="AI238" s="259"/>
      <c r="AJ238" s="259"/>
      <c r="AK238" s="259"/>
      <c r="AL238" s="259"/>
      <c r="AM238" s="259"/>
      <c r="AN238" s="259"/>
      <c r="AO238" s="83"/>
      <c r="BI238" s="83"/>
    </row>
    <row r="239" spans="2:61" s="85" customFormat="1" ht="12" customHeight="1" x14ac:dyDescent="0.3">
      <c r="B239" s="80"/>
      <c r="C239" s="82"/>
      <c r="D239" s="82"/>
      <c r="E239" s="82"/>
      <c r="F239" s="82"/>
      <c r="G239" s="82"/>
      <c r="H239" s="82"/>
      <c r="I239" s="82"/>
      <c r="J239" s="82"/>
      <c r="K239" s="82"/>
      <c r="L239" s="82"/>
      <c r="M239" s="82"/>
      <c r="N239" s="82"/>
      <c r="O239" s="82"/>
      <c r="P239" s="82"/>
      <c r="Q239" s="82"/>
      <c r="R239" s="82"/>
      <c r="S239" s="82"/>
      <c r="T239" s="83"/>
      <c r="U239" s="83"/>
      <c r="V239" s="111"/>
      <c r="W239" s="258"/>
      <c r="X239" s="259"/>
      <c r="Y239" s="259"/>
      <c r="Z239" s="259"/>
      <c r="AA239" s="259"/>
      <c r="AB239" s="259"/>
      <c r="AC239" s="259"/>
      <c r="AD239" s="259"/>
      <c r="AE239" s="259"/>
      <c r="AF239" s="259"/>
      <c r="AG239" s="259"/>
      <c r="AH239" s="259"/>
      <c r="AI239" s="259"/>
      <c r="AJ239" s="259"/>
      <c r="AK239" s="259"/>
      <c r="AL239" s="259"/>
      <c r="AM239" s="259"/>
      <c r="AN239" s="259"/>
      <c r="AO239" s="83"/>
      <c r="BI239" s="83"/>
    </row>
    <row r="240" spans="2:61" s="85" customFormat="1" ht="12" customHeight="1" x14ac:dyDescent="0.3">
      <c r="B240" s="80"/>
      <c r="C240" s="82"/>
      <c r="D240" s="82"/>
      <c r="E240" s="82"/>
      <c r="F240" s="82"/>
      <c r="G240" s="82"/>
      <c r="H240" s="82"/>
      <c r="I240" s="82"/>
      <c r="J240" s="82"/>
      <c r="K240" s="82"/>
      <c r="L240" s="82"/>
      <c r="M240" s="82"/>
      <c r="N240" s="82"/>
      <c r="O240" s="82"/>
      <c r="P240" s="82"/>
      <c r="Q240" s="82"/>
      <c r="R240" s="82"/>
      <c r="S240" s="82"/>
      <c r="T240" s="83"/>
      <c r="U240" s="83"/>
      <c r="V240" s="111"/>
      <c r="W240" s="258"/>
      <c r="X240" s="259"/>
      <c r="Y240" s="259"/>
      <c r="Z240" s="259"/>
      <c r="AA240" s="259"/>
      <c r="AB240" s="259"/>
      <c r="AC240" s="259"/>
      <c r="AD240" s="259"/>
      <c r="AE240" s="259"/>
      <c r="AF240" s="259"/>
      <c r="AG240" s="259"/>
      <c r="AH240" s="259"/>
      <c r="AI240" s="259"/>
      <c r="AJ240" s="259"/>
      <c r="AK240" s="259"/>
      <c r="AL240" s="259"/>
      <c r="AM240" s="259"/>
      <c r="AN240" s="259"/>
      <c r="AO240" s="83"/>
      <c r="BI240" s="83"/>
    </row>
    <row r="241" spans="2:61" s="85" customFormat="1" ht="12" customHeight="1" x14ac:dyDescent="0.3">
      <c r="B241" s="80"/>
      <c r="C241" s="82"/>
      <c r="D241" s="82"/>
      <c r="E241" s="82"/>
      <c r="F241" s="82"/>
      <c r="G241" s="82"/>
      <c r="H241" s="82"/>
      <c r="I241" s="82"/>
      <c r="J241" s="82"/>
      <c r="K241" s="82"/>
      <c r="L241" s="82"/>
      <c r="M241" s="82"/>
      <c r="N241" s="82"/>
      <c r="O241" s="82"/>
      <c r="P241" s="82"/>
      <c r="Q241" s="82"/>
      <c r="R241" s="82"/>
      <c r="S241" s="82"/>
      <c r="T241" s="83"/>
      <c r="U241" s="83"/>
      <c r="V241" s="111"/>
      <c r="W241" s="258"/>
      <c r="X241" s="259"/>
      <c r="Y241" s="259"/>
      <c r="Z241" s="259"/>
      <c r="AA241" s="259"/>
      <c r="AB241" s="259"/>
      <c r="AC241" s="259"/>
      <c r="AD241" s="259"/>
      <c r="AE241" s="259"/>
      <c r="AF241" s="259"/>
      <c r="AG241" s="259"/>
      <c r="AH241" s="259"/>
      <c r="AI241" s="259"/>
      <c r="AJ241" s="259"/>
      <c r="AK241" s="259"/>
      <c r="AL241" s="259"/>
      <c r="AM241" s="259"/>
      <c r="AN241" s="259"/>
      <c r="AO241" s="83"/>
      <c r="BI241" s="83"/>
    </row>
    <row r="242" spans="2:61" s="85" customFormat="1" ht="12" customHeight="1" x14ac:dyDescent="0.3">
      <c r="B242" s="80"/>
      <c r="C242" s="82"/>
      <c r="D242" s="82"/>
      <c r="E242" s="82"/>
      <c r="F242" s="82"/>
      <c r="G242" s="82"/>
      <c r="H242" s="82"/>
      <c r="I242" s="82"/>
      <c r="J242" s="82"/>
      <c r="K242" s="82"/>
      <c r="L242" s="82"/>
      <c r="M242" s="82"/>
      <c r="N242" s="82"/>
      <c r="O242" s="82"/>
      <c r="P242" s="82"/>
      <c r="Q242" s="82"/>
      <c r="R242" s="82"/>
      <c r="S242" s="82"/>
      <c r="T242" s="83"/>
      <c r="U242" s="83"/>
      <c r="V242" s="111"/>
      <c r="W242" s="258"/>
      <c r="X242" s="259"/>
      <c r="Y242" s="259"/>
      <c r="Z242" s="259"/>
      <c r="AA242" s="259"/>
      <c r="AB242" s="259"/>
      <c r="AC242" s="259"/>
      <c r="AD242" s="259"/>
      <c r="AE242" s="259"/>
      <c r="AF242" s="259"/>
      <c r="AG242" s="259"/>
      <c r="AH242" s="259"/>
      <c r="AI242" s="259"/>
      <c r="AJ242" s="259"/>
      <c r="AK242" s="259"/>
      <c r="AL242" s="259"/>
      <c r="AM242" s="259"/>
      <c r="AN242" s="259"/>
      <c r="AO242" s="83"/>
      <c r="BI242" s="83"/>
    </row>
    <row r="243" spans="2:61" s="85" customFormat="1" ht="12" customHeight="1" x14ac:dyDescent="0.3">
      <c r="B243" s="80"/>
      <c r="C243" s="82"/>
      <c r="D243" s="82"/>
      <c r="E243" s="82"/>
      <c r="F243" s="82"/>
      <c r="G243" s="82"/>
      <c r="H243" s="82"/>
      <c r="I243" s="82"/>
      <c r="J243" s="82"/>
      <c r="K243" s="82"/>
      <c r="L243" s="82"/>
      <c r="M243" s="82"/>
      <c r="N243" s="82"/>
      <c r="O243" s="82"/>
      <c r="P243" s="82"/>
      <c r="Q243" s="82"/>
      <c r="R243" s="82"/>
      <c r="S243" s="82"/>
      <c r="T243" s="83"/>
      <c r="U243" s="83"/>
      <c r="V243" s="111"/>
      <c r="W243" s="258"/>
      <c r="X243" s="259"/>
      <c r="Y243" s="259"/>
      <c r="Z243" s="259"/>
      <c r="AA243" s="259"/>
      <c r="AB243" s="259"/>
      <c r="AC243" s="259"/>
      <c r="AD243" s="259"/>
      <c r="AE243" s="259"/>
      <c r="AF243" s="259"/>
      <c r="AG243" s="259"/>
      <c r="AH243" s="259"/>
      <c r="AI243" s="259"/>
      <c r="AJ243" s="259"/>
      <c r="AK243" s="259"/>
      <c r="AL243" s="259"/>
      <c r="AM243" s="259"/>
      <c r="AN243" s="259"/>
      <c r="AO243" s="83"/>
      <c r="BI243" s="83"/>
    </row>
    <row r="244" spans="2:61" s="85" customFormat="1" ht="12" customHeight="1" x14ac:dyDescent="0.3">
      <c r="B244" s="80"/>
      <c r="C244" s="82"/>
      <c r="D244" s="82"/>
      <c r="E244" s="82"/>
      <c r="F244" s="82"/>
      <c r="G244" s="82"/>
      <c r="H244" s="82"/>
      <c r="I244" s="82"/>
      <c r="J244" s="82"/>
      <c r="K244" s="82"/>
      <c r="L244" s="82"/>
      <c r="M244" s="82"/>
      <c r="N244" s="82"/>
      <c r="O244" s="82"/>
      <c r="P244" s="82"/>
      <c r="Q244" s="82"/>
      <c r="R244" s="82"/>
      <c r="S244" s="82"/>
      <c r="T244" s="83"/>
      <c r="U244" s="83"/>
      <c r="V244" s="111"/>
      <c r="W244" s="258"/>
      <c r="X244" s="259"/>
      <c r="Y244" s="259"/>
      <c r="Z244" s="259"/>
      <c r="AA244" s="259"/>
      <c r="AB244" s="259"/>
      <c r="AC244" s="259"/>
      <c r="AD244" s="259"/>
      <c r="AE244" s="259"/>
      <c r="AF244" s="259"/>
      <c r="AG244" s="259"/>
      <c r="AH244" s="259"/>
      <c r="AI244" s="259"/>
      <c r="AJ244" s="259"/>
      <c r="AK244" s="259"/>
      <c r="AL244" s="259"/>
      <c r="AM244" s="259"/>
      <c r="AN244" s="259"/>
      <c r="AO244" s="83"/>
      <c r="BI244" s="83"/>
    </row>
    <row r="245" spans="2:61" s="85" customFormat="1" ht="12" customHeight="1" x14ac:dyDescent="0.3">
      <c r="B245" s="80"/>
      <c r="C245" s="82"/>
      <c r="D245" s="82"/>
      <c r="E245" s="82"/>
      <c r="F245" s="82"/>
      <c r="G245" s="82"/>
      <c r="H245" s="82"/>
      <c r="I245" s="82"/>
      <c r="J245" s="82"/>
      <c r="K245" s="82"/>
      <c r="L245" s="82"/>
      <c r="M245" s="82"/>
      <c r="N245" s="82"/>
      <c r="O245" s="82"/>
      <c r="P245" s="82"/>
      <c r="Q245" s="82"/>
      <c r="R245" s="82"/>
      <c r="S245" s="82"/>
      <c r="T245" s="83"/>
      <c r="U245" s="83"/>
      <c r="V245" s="111"/>
      <c r="W245" s="258"/>
      <c r="X245" s="259"/>
      <c r="Y245" s="259"/>
      <c r="Z245" s="259"/>
      <c r="AA245" s="259"/>
      <c r="AB245" s="259"/>
      <c r="AC245" s="259"/>
      <c r="AD245" s="259"/>
      <c r="AE245" s="259"/>
      <c r="AF245" s="259"/>
      <c r="AG245" s="259"/>
      <c r="AH245" s="259"/>
      <c r="AI245" s="259"/>
      <c r="AJ245" s="259"/>
      <c r="AK245" s="259"/>
      <c r="AL245" s="259"/>
      <c r="AM245" s="259"/>
      <c r="AN245" s="259"/>
      <c r="AO245" s="83"/>
      <c r="BI245" s="83"/>
    </row>
    <row r="246" spans="2:61" s="85" customFormat="1" ht="12" customHeight="1" x14ac:dyDescent="0.3">
      <c r="B246" s="80"/>
      <c r="C246" s="82"/>
      <c r="D246" s="82"/>
      <c r="E246" s="82"/>
      <c r="F246" s="82"/>
      <c r="G246" s="82"/>
      <c r="H246" s="82"/>
      <c r="I246" s="82"/>
      <c r="J246" s="82"/>
      <c r="K246" s="82"/>
      <c r="L246" s="82"/>
      <c r="M246" s="82"/>
      <c r="N246" s="82"/>
      <c r="O246" s="82"/>
      <c r="P246" s="82"/>
      <c r="Q246" s="82"/>
      <c r="R246" s="82"/>
      <c r="S246" s="82"/>
      <c r="T246" s="83"/>
      <c r="U246" s="83"/>
      <c r="V246" s="111"/>
      <c r="W246" s="258"/>
      <c r="X246" s="259"/>
      <c r="Y246" s="259"/>
      <c r="Z246" s="259"/>
      <c r="AA246" s="259"/>
      <c r="AB246" s="259"/>
      <c r="AC246" s="259"/>
      <c r="AD246" s="259"/>
      <c r="AE246" s="259"/>
      <c r="AF246" s="259"/>
      <c r="AG246" s="259"/>
      <c r="AH246" s="259"/>
      <c r="AI246" s="259"/>
      <c r="AJ246" s="259"/>
      <c r="AK246" s="259"/>
      <c r="AL246" s="259"/>
      <c r="AM246" s="259"/>
      <c r="AN246" s="259"/>
      <c r="AO246" s="83"/>
      <c r="BI246" s="83"/>
    </row>
    <row r="247" spans="2:61" s="85" customFormat="1" ht="12" customHeight="1" x14ac:dyDescent="0.3">
      <c r="B247" s="80"/>
      <c r="C247" s="82"/>
      <c r="D247" s="82"/>
      <c r="E247" s="82"/>
      <c r="F247" s="82"/>
      <c r="G247" s="82"/>
      <c r="H247" s="82"/>
      <c r="I247" s="82"/>
      <c r="J247" s="82"/>
      <c r="K247" s="82"/>
      <c r="L247" s="82"/>
      <c r="M247" s="82"/>
      <c r="N247" s="82"/>
      <c r="O247" s="82"/>
      <c r="P247" s="82"/>
      <c r="Q247" s="82"/>
      <c r="R247" s="82"/>
      <c r="S247" s="82"/>
      <c r="T247" s="83"/>
      <c r="U247" s="83"/>
      <c r="V247" s="111"/>
      <c r="W247" s="258"/>
      <c r="X247" s="259"/>
      <c r="Y247" s="259"/>
      <c r="Z247" s="259"/>
      <c r="AA247" s="259"/>
      <c r="AB247" s="259"/>
      <c r="AC247" s="259"/>
      <c r="AD247" s="259"/>
      <c r="AE247" s="259"/>
      <c r="AF247" s="259"/>
      <c r="AG247" s="259"/>
      <c r="AH247" s="259"/>
      <c r="AI247" s="259"/>
      <c r="AJ247" s="259"/>
      <c r="AK247" s="259"/>
      <c r="AL247" s="259"/>
      <c r="AM247" s="259"/>
      <c r="AN247" s="259"/>
      <c r="AO247" s="83"/>
      <c r="BI247" s="83"/>
    </row>
    <row r="248" spans="2:61" s="85" customFormat="1" ht="12" customHeight="1" x14ac:dyDescent="0.3">
      <c r="B248" s="80"/>
      <c r="C248" s="82"/>
      <c r="D248" s="82"/>
      <c r="E248" s="82"/>
      <c r="F248" s="82"/>
      <c r="G248" s="82"/>
      <c r="H248" s="82"/>
      <c r="I248" s="82"/>
      <c r="J248" s="82"/>
      <c r="K248" s="82"/>
      <c r="L248" s="82"/>
      <c r="M248" s="82"/>
      <c r="N248" s="82"/>
      <c r="O248" s="82"/>
      <c r="P248" s="82"/>
      <c r="Q248" s="82"/>
      <c r="R248" s="82"/>
      <c r="S248" s="82"/>
      <c r="T248" s="83"/>
      <c r="U248" s="83"/>
      <c r="V248" s="111"/>
      <c r="W248" s="258"/>
      <c r="X248" s="259"/>
      <c r="Y248" s="259"/>
      <c r="Z248" s="259"/>
      <c r="AA248" s="259"/>
      <c r="AB248" s="259"/>
      <c r="AC248" s="259"/>
      <c r="AD248" s="259"/>
      <c r="AE248" s="259"/>
      <c r="AF248" s="259"/>
      <c r="AG248" s="259"/>
      <c r="AH248" s="259"/>
      <c r="AI248" s="259"/>
      <c r="AJ248" s="259"/>
      <c r="AK248" s="259"/>
      <c r="AL248" s="259"/>
      <c r="AM248" s="259"/>
      <c r="AN248" s="259"/>
      <c r="AO248" s="83"/>
      <c r="BI248" s="83"/>
    </row>
    <row r="249" spans="2:61" s="85" customFormat="1" ht="12" customHeight="1" x14ac:dyDescent="0.3">
      <c r="B249" s="80"/>
      <c r="C249" s="82"/>
      <c r="D249" s="82"/>
      <c r="E249" s="82"/>
      <c r="F249" s="82"/>
      <c r="G249" s="82"/>
      <c r="H249" s="82"/>
      <c r="I249" s="82"/>
      <c r="J249" s="82"/>
      <c r="K249" s="82"/>
      <c r="L249" s="82"/>
      <c r="M249" s="82"/>
      <c r="N249" s="82"/>
      <c r="O249" s="82"/>
      <c r="P249" s="82"/>
      <c r="Q249" s="82"/>
      <c r="R249" s="82"/>
      <c r="S249" s="82"/>
      <c r="T249" s="83"/>
      <c r="U249" s="83"/>
      <c r="V249" s="111"/>
      <c r="W249" s="258"/>
      <c r="X249" s="259"/>
      <c r="Y249" s="259"/>
      <c r="Z249" s="259"/>
      <c r="AA249" s="259"/>
      <c r="AB249" s="259"/>
      <c r="AC249" s="259"/>
      <c r="AD249" s="259"/>
      <c r="AE249" s="259"/>
      <c r="AF249" s="259"/>
      <c r="AG249" s="259"/>
      <c r="AH249" s="259"/>
      <c r="AI249" s="259"/>
      <c r="AJ249" s="259"/>
      <c r="AK249" s="259"/>
      <c r="AL249" s="259"/>
      <c r="AM249" s="259"/>
      <c r="AN249" s="259"/>
      <c r="AO249" s="83"/>
      <c r="BI249" s="83"/>
    </row>
    <row r="250" spans="2:61" s="85" customFormat="1" ht="12" customHeight="1" x14ac:dyDescent="0.3">
      <c r="B250" s="80"/>
      <c r="C250" s="82"/>
      <c r="D250" s="82"/>
      <c r="E250" s="82"/>
      <c r="F250" s="82"/>
      <c r="G250" s="82"/>
      <c r="H250" s="82"/>
      <c r="I250" s="82"/>
      <c r="J250" s="82"/>
      <c r="K250" s="82"/>
      <c r="L250" s="82"/>
      <c r="M250" s="82"/>
      <c r="N250" s="82"/>
      <c r="O250" s="82"/>
      <c r="P250" s="82"/>
      <c r="Q250" s="82"/>
      <c r="R250" s="82"/>
      <c r="S250" s="82"/>
      <c r="T250" s="83"/>
      <c r="U250" s="83"/>
      <c r="V250" s="111"/>
      <c r="W250" s="258"/>
      <c r="X250" s="259"/>
      <c r="Y250" s="259"/>
      <c r="Z250" s="259"/>
      <c r="AA250" s="259"/>
      <c r="AB250" s="259"/>
      <c r="AC250" s="259"/>
      <c r="AD250" s="259"/>
      <c r="AE250" s="259"/>
      <c r="AF250" s="259"/>
      <c r="AG250" s="259"/>
      <c r="AH250" s="259"/>
      <c r="AI250" s="259"/>
      <c r="AJ250" s="259"/>
      <c r="AK250" s="259"/>
      <c r="AL250" s="259"/>
      <c r="AM250" s="259"/>
      <c r="AN250" s="259"/>
      <c r="AO250" s="83"/>
      <c r="BI250" s="83"/>
    </row>
    <row r="251" spans="2:61" s="85" customFormat="1" ht="12" customHeight="1" x14ac:dyDescent="0.3">
      <c r="B251" s="80"/>
      <c r="C251" s="82"/>
      <c r="D251" s="82"/>
      <c r="E251" s="82"/>
      <c r="F251" s="82"/>
      <c r="G251" s="82"/>
      <c r="H251" s="82"/>
      <c r="I251" s="82"/>
      <c r="J251" s="82"/>
      <c r="K251" s="82"/>
      <c r="L251" s="82"/>
      <c r="M251" s="82"/>
      <c r="N251" s="82"/>
      <c r="O251" s="82"/>
      <c r="P251" s="82"/>
      <c r="Q251" s="82"/>
      <c r="R251" s="82"/>
      <c r="S251" s="82"/>
      <c r="T251" s="83"/>
      <c r="U251" s="83"/>
      <c r="V251" s="111"/>
      <c r="W251" s="258"/>
      <c r="X251" s="259"/>
      <c r="Y251" s="259"/>
      <c r="Z251" s="259"/>
      <c r="AA251" s="259"/>
      <c r="AB251" s="259"/>
      <c r="AC251" s="259"/>
      <c r="AD251" s="259"/>
      <c r="AE251" s="259"/>
      <c r="AF251" s="259"/>
      <c r="AG251" s="259"/>
      <c r="AH251" s="259"/>
      <c r="AI251" s="259"/>
      <c r="AJ251" s="259"/>
      <c r="AK251" s="259"/>
      <c r="AL251" s="259"/>
      <c r="AM251" s="259"/>
      <c r="AN251" s="259"/>
      <c r="AO251" s="83"/>
      <c r="BI251" s="83"/>
    </row>
    <row r="252" spans="2:61" s="85" customFormat="1" ht="12" customHeight="1" x14ac:dyDescent="0.3">
      <c r="B252" s="80"/>
      <c r="C252" s="82"/>
      <c r="D252" s="82"/>
      <c r="E252" s="82"/>
      <c r="F252" s="82"/>
      <c r="G252" s="82"/>
      <c r="H252" s="82"/>
      <c r="I252" s="82"/>
      <c r="J252" s="82"/>
      <c r="K252" s="82"/>
      <c r="L252" s="82"/>
      <c r="M252" s="82"/>
      <c r="N252" s="82"/>
      <c r="O252" s="82"/>
      <c r="P252" s="82"/>
      <c r="Q252" s="82"/>
      <c r="R252" s="82"/>
      <c r="S252" s="82"/>
      <c r="T252" s="83"/>
      <c r="U252" s="83"/>
      <c r="V252" s="111"/>
      <c r="W252" s="258"/>
      <c r="X252" s="259"/>
      <c r="Y252" s="259"/>
      <c r="Z252" s="259"/>
      <c r="AA252" s="259"/>
      <c r="AB252" s="259"/>
      <c r="AC252" s="259"/>
      <c r="AD252" s="259"/>
      <c r="AE252" s="259"/>
      <c r="AF252" s="259"/>
      <c r="AG252" s="259"/>
      <c r="AH252" s="259"/>
      <c r="AI252" s="259"/>
      <c r="AJ252" s="259"/>
      <c r="AK252" s="259"/>
      <c r="AL252" s="259"/>
      <c r="AM252" s="259"/>
      <c r="AN252" s="259"/>
      <c r="AO252" s="83"/>
      <c r="BI252" s="83"/>
    </row>
    <row r="253" spans="2:61" s="85" customFormat="1" ht="12" customHeight="1" x14ac:dyDescent="0.3">
      <c r="B253" s="80"/>
      <c r="C253" s="82"/>
      <c r="D253" s="82"/>
      <c r="E253" s="82"/>
      <c r="F253" s="82"/>
      <c r="G253" s="82"/>
      <c r="H253" s="82"/>
      <c r="I253" s="82"/>
      <c r="J253" s="82"/>
      <c r="K253" s="82"/>
      <c r="L253" s="82"/>
      <c r="M253" s="82"/>
      <c r="N253" s="82"/>
      <c r="O253" s="82"/>
      <c r="P253" s="82"/>
      <c r="Q253" s="82"/>
      <c r="R253" s="82"/>
      <c r="S253" s="82"/>
      <c r="T253" s="83"/>
      <c r="U253" s="83"/>
      <c r="V253" s="111"/>
      <c r="W253" s="258"/>
      <c r="X253" s="259"/>
      <c r="Y253" s="259"/>
      <c r="Z253" s="259"/>
      <c r="AA253" s="259"/>
      <c r="AB253" s="259"/>
      <c r="AC253" s="259"/>
      <c r="AD253" s="259"/>
      <c r="AE253" s="259"/>
      <c r="AF253" s="259"/>
      <c r="AG253" s="259"/>
      <c r="AH253" s="259"/>
      <c r="AI253" s="259"/>
      <c r="AJ253" s="259"/>
      <c r="AK253" s="259"/>
      <c r="AL253" s="259"/>
      <c r="AM253" s="259"/>
      <c r="AN253" s="259"/>
      <c r="AO253" s="83"/>
      <c r="BI253" s="83"/>
    </row>
    <row r="254" spans="2:61" s="85" customFormat="1" ht="12" customHeight="1" x14ac:dyDescent="0.3">
      <c r="B254" s="80"/>
      <c r="C254" s="82"/>
      <c r="D254" s="82"/>
      <c r="E254" s="82"/>
      <c r="F254" s="82"/>
      <c r="G254" s="82"/>
      <c r="H254" s="82"/>
      <c r="I254" s="82"/>
      <c r="J254" s="82"/>
      <c r="K254" s="82"/>
      <c r="L254" s="82"/>
      <c r="M254" s="82"/>
      <c r="N254" s="82"/>
      <c r="O254" s="82"/>
      <c r="P254" s="82"/>
      <c r="Q254" s="82"/>
      <c r="R254" s="82"/>
      <c r="S254" s="82"/>
      <c r="T254" s="83"/>
      <c r="U254" s="83"/>
      <c r="V254" s="111"/>
      <c r="W254" s="258"/>
      <c r="X254" s="259"/>
      <c r="Y254" s="259"/>
      <c r="Z254" s="259"/>
      <c r="AA254" s="259"/>
      <c r="AB254" s="259"/>
      <c r="AC254" s="259"/>
      <c r="AD254" s="259"/>
      <c r="AE254" s="259"/>
      <c r="AF254" s="259"/>
      <c r="AG254" s="259"/>
      <c r="AH254" s="259"/>
      <c r="AI254" s="259"/>
      <c r="AJ254" s="259"/>
      <c r="AK254" s="259"/>
      <c r="AL254" s="259"/>
      <c r="AM254" s="259"/>
      <c r="AN254" s="259"/>
      <c r="AO254" s="83"/>
      <c r="BI254" s="83"/>
    </row>
    <row r="255" spans="2:61" s="85" customFormat="1" ht="12" customHeight="1" x14ac:dyDescent="0.3">
      <c r="B255" s="80"/>
      <c r="C255" s="82"/>
      <c r="D255" s="82"/>
      <c r="E255" s="82"/>
      <c r="F255" s="82"/>
      <c r="G255" s="82"/>
      <c r="H255" s="82"/>
      <c r="I255" s="82"/>
      <c r="J255" s="82"/>
      <c r="K255" s="82"/>
      <c r="L255" s="82"/>
      <c r="M255" s="82"/>
      <c r="N255" s="82"/>
      <c r="O255" s="82"/>
      <c r="P255" s="82"/>
      <c r="Q255" s="82"/>
      <c r="R255" s="82"/>
      <c r="S255" s="82"/>
      <c r="T255" s="83"/>
      <c r="U255" s="83"/>
      <c r="V255" s="111"/>
      <c r="W255" s="258"/>
      <c r="X255" s="259"/>
      <c r="Y255" s="259"/>
      <c r="Z255" s="259"/>
      <c r="AA255" s="259"/>
      <c r="AB255" s="259"/>
      <c r="AC255" s="259"/>
      <c r="AD255" s="259"/>
      <c r="AE255" s="259"/>
      <c r="AF255" s="259"/>
      <c r="AG255" s="259"/>
      <c r="AH255" s="259"/>
      <c r="AI255" s="259"/>
      <c r="AJ255" s="259"/>
      <c r="AK255" s="259"/>
      <c r="AL255" s="259"/>
      <c r="AM255" s="259"/>
      <c r="AN255" s="259"/>
      <c r="AO255" s="83"/>
      <c r="BI255" s="83"/>
    </row>
    <row r="256" spans="2:61" s="85" customFormat="1" ht="12" customHeight="1" x14ac:dyDescent="0.3">
      <c r="B256" s="80"/>
      <c r="C256" s="82"/>
      <c r="D256" s="82"/>
      <c r="E256" s="82"/>
      <c r="F256" s="82"/>
      <c r="G256" s="82"/>
      <c r="H256" s="82"/>
      <c r="I256" s="82"/>
      <c r="J256" s="82"/>
      <c r="K256" s="82"/>
      <c r="L256" s="82"/>
      <c r="M256" s="82"/>
      <c r="N256" s="82"/>
      <c r="O256" s="82"/>
      <c r="P256" s="82"/>
      <c r="Q256" s="82"/>
      <c r="R256" s="82"/>
      <c r="S256" s="82"/>
      <c r="T256" s="83"/>
      <c r="U256" s="83"/>
      <c r="V256" s="111"/>
      <c r="W256" s="258"/>
      <c r="X256" s="259"/>
      <c r="Y256" s="259"/>
      <c r="Z256" s="259"/>
      <c r="AA256" s="259"/>
      <c r="AB256" s="259"/>
      <c r="AC256" s="259"/>
      <c r="AD256" s="259"/>
      <c r="AE256" s="259"/>
      <c r="AF256" s="259"/>
      <c r="AG256" s="259"/>
      <c r="AH256" s="259"/>
      <c r="AI256" s="259"/>
      <c r="AJ256" s="259"/>
      <c r="AK256" s="259"/>
      <c r="AL256" s="259"/>
      <c r="AM256" s="259"/>
      <c r="AN256" s="259"/>
      <c r="AO256" s="83"/>
      <c r="BI256" s="83"/>
    </row>
    <row r="257" spans="2:61" s="85" customFormat="1" ht="12" customHeight="1" x14ac:dyDescent="0.3">
      <c r="B257" s="80"/>
      <c r="C257" s="82"/>
      <c r="D257" s="82"/>
      <c r="E257" s="82"/>
      <c r="F257" s="82"/>
      <c r="G257" s="82"/>
      <c r="H257" s="82"/>
      <c r="I257" s="82"/>
      <c r="J257" s="82"/>
      <c r="K257" s="82"/>
      <c r="L257" s="82"/>
      <c r="M257" s="82"/>
      <c r="N257" s="82"/>
      <c r="O257" s="82"/>
      <c r="P257" s="82"/>
      <c r="Q257" s="82"/>
      <c r="R257" s="82"/>
      <c r="S257" s="82"/>
      <c r="T257" s="83"/>
      <c r="U257" s="83"/>
      <c r="V257" s="111"/>
      <c r="W257" s="258"/>
      <c r="X257" s="259"/>
      <c r="Y257" s="259"/>
      <c r="Z257" s="259"/>
      <c r="AA257" s="259"/>
      <c r="AB257" s="259"/>
      <c r="AC257" s="259"/>
      <c r="AD257" s="259"/>
      <c r="AE257" s="259"/>
      <c r="AF257" s="259"/>
      <c r="AG257" s="259"/>
      <c r="AH257" s="259"/>
      <c r="AI257" s="259"/>
      <c r="AJ257" s="259"/>
      <c r="AK257" s="259"/>
      <c r="AL257" s="259"/>
      <c r="AM257" s="259"/>
      <c r="AN257" s="259"/>
      <c r="AO257" s="83"/>
      <c r="BI257" s="83"/>
    </row>
    <row r="258" spans="2:61" s="85" customFormat="1" ht="12" customHeight="1" x14ac:dyDescent="0.3">
      <c r="B258" s="80"/>
      <c r="C258" s="82"/>
      <c r="D258" s="82"/>
      <c r="E258" s="82"/>
      <c r="F258" s="82"/>
      <c r="G258" s="82"/>
      <c r="H258" s="82"/>
      <c r="I258" s="82"/>
      <c r="J258" s="82"/>
      <c r="K258" s="82"/>
      <c r="L258" s="82"/>
      <c r="M258" s="82"/>
      <c r="N258" s="82"/>
      <c r="O258" s="82"/>
      <c r="P258" s="82"/>
      <c r="Q258" s="82"/>
      <c r="R258" s="82"/>
      <c r="S258" s="82"/>
      <c r="T258" s="83"/>
      <c r="U258" s="83"/>
      <c r="V258" s="111"/>
      <c r="W258" s="258"/>
      <c r="X258" s="259"/>
      <c r="Y258" s="259"/>
      <c r="Z258" s="259"/>
      <c r="AA258" s="259"/>
      <c r="AB258" s="259"/>
      <c r="AC258" s="259"/>
      <c r="AD258" s="259"/>
      <c r="AE258" s="259"/>
      <c r="AF258" s="259"/>
      <c r="AG258" s="259"/>
      <c r="AH258" s="259"/>
      <c r="AI258" s="259"/>
      <c r="AJ258" s="259"/>
      <c r="AK258" s="259"/>
      <c r="AL258" s="259"/>
      <c r="AM258" s="259"/>
      <c r="AN258" s="259"/>
      <c r="AO258" s="83"/>
      <c r="BI258" s="83"/>
    </row>
    <row r="259" spans="2:61" s="85" customFormat="1" ht="12" customHeight="1" x14ac:dyDescent="0.3">
      <c r="B259" s="80"/>
      <c r="C259" s="82"/>
      <c r="D259" s="82"/>
      <c r="E259" s="82"/>
      <c r="F259" s="82"/>
      <c r="G259" s="82"/>
      <c r="H259" s="82"/>
      <c r="I259" s="82"/>
      <c r="J259" s="82"/>
      <c r="K259" s="82"/>
      <c r="L259" s="82"/>
      <c r="M259" s="82"/>
      <c r="N259" s="82"/>
      <c r="O259" s="82"/>
      <c r="P259" s="82"/>
      <c r="Q259" s="82"/>
      <c r="R259" s="82"/>
      <c r="S259" s="82"/>
      <c r="T259" s="83"/>
      <c r="U259" s="83"/>
      <c r="V259" s="111"/>
      <c r="W259" s="258"/>
      <c r="X259" s="259"/>
      <c r="Y259" s="259"/>
      <c r="Z259" s="259"/>
      <c r="AA259" s="259"/>
      <c r="AB259" s="259"/>
      <c r="AC259" s="259"/>
      <c r="AD259" s="259"/>
      <c r="AE259" s="259"/>
      <c r="AF259" s="259"/>
      <c r="AG259" s="259"/>
      <c r="AH259" s="259"/>
      <c r="AI259" s="259"/>
      <c r="AJ259" s="259"/>
      <c r="AK259" s="259"/>
      <c r="AL259" s="259"/>
      <c r="AM259" s="259"/>
      <c r="AN259" s="259"/>
      <c r="AO259" s="83"/>
      <c r="BI259" s="83"/>
    </row>
    <row r="260" spans="2:61" s="85" customFormat="1" ht="12" customHeight="1" x14ac:dyDescent="0.3">
      <c r="B260" s="80"/>
      <c r="C260" s="82"/>
      <c r="D260" s="82"/>
      <c r="E260" s="82"/>
      <c r="F260" s="82"/>
      <c r="G260" s="82"/>
      <c r="H260" s="82"/>
      <c r="I260" s="82"/>
      <c r="J260" s="82"/>
      <c r="K260" s="82"/>
      <c r="L260" s="82"/>
      <c r="M260" s="82"/>
      <c r="N260" s="82"/>
      <c r="O260" s="82"/>
      <c r="P260" s="82"/>
      <c r="Q260" s="82"/>
      <c r="R260" s="82"/>
      <c r="S260" s="82"/>
      <c r="T260" s="83"/>
      <c r="U260" s="83"/>
      <c r="V260" s="111"/>
      <c r="W260" s="258"/>
      <c r="X260" s="259"/>
      <c r="Y260" s="259"/>
      <c r="Z260" s="259"/>
      <c r="AA260" s="259"/>
      <c r="AB260" s="259"/>
      <c r="AC260" s="259"/>
      <c r="AD260" s="259"/>
      <c r="AE260" s="259"/>
      <c r="AF260" s="259"/>
      <c r="AG260" s="259"/>
      <c r="AH260" s="259"/>
      <c r="AI260" s="259"/>
      <c r="AJ260" s="259"/>
      <c r="AK260" s="259"/>
      <c r="AL260" s="259"/>
      <c r="AM260" s="259"/>
      <c r="AN260" s="259"/>
      <c r="AO260" s="83"/>
      <c r="BI260" s="83"/>
    </row>
    <row r="261" spans="2:61" s="85" customFormat="1" ht="12" customHeight="1" x14ac:dyDescent="0.3">
      <c r="B261" s="80"/>
      <c r="C261" s="82"/>
      <c r="D261" s="82"/>
      <c r="E261" s="82"/>
      <c r="F261" s="82"/>
      <c r="G261" s="82"/>
      <c r="H261" s="82"/>
      <c r="I261" s="82"/>
      <c r="J261" s="82"/>
      <c r="K261" s="82"/>
      <c r="L261" s="82"/>
      <c r="M261" s="82"/>
      <c r="N261" s="82"/>
      <c r="O261" s="82"/>
      <c r="P261" s="82"/>
      <c r="Q261" s="82"/>
      <c r="R261" s="82"/>
      <c r="S261" s="82"/>
      <c r="T261" s="83"/>
      <c r="U261" s="83"/>
      <c r="V261" s="111"/>
      <c r="W261" s="258"/>
      <c r="X261" s="259"/>
      <c r="Y261" s="259"/>
      <c r="Z261" s="259"/>
      <c r="AA261" s="259"/>
      <c r="AB261" s="259"/>
      <c r="AC261" s="259"/>
      <c r="AD261" s="259"/>
      <c r="AE261" s="259"/>
      <c r="AF261" s="259"/>
      <c r="AG261" s="259"/>
      <c r="AH261" s="259"/>
      <c r="AI261" s="259"/>
      <c r="AJ261" s="259"/>
      <c r="AK261" s="259"/>
      <c r="AL261" s="259"/>
      <c r="AM261" s="259"/>
      <c r="AN261" s="259"/>
      <c r="AO261" s="83"/>
      <c r="BI261" s="83"/>
    </row>
    <row r="262" spans="2:61" s="85" customFormat="1" ht="12" customHeight="1" x14ac:dyDescent="0.3">
      <c r="B262" s="80"/>
      <c r="C262" s="82"/>
      <c r="D262" s="82"/>
      <c r="E262" s="82"/>
      <c r="F262" s="82"/>
      <c r="G262" s="82"/>
      <c r="H262" s="82"/>
      <c r="I262" s="82"/>
      <c r="J262" s="82"/>
      <c r="K262" s="82"/>
      <c r="L262" s="82"/>
      <c r="M262" s="82"/>
      <c r="N262" s="82"/>
      <c r="O262" s="82"/>
      <c r="P262" s="82"/>
      <c r="Q262" s="82"/>
      <c r="R262" s="82"/>
      <c r="S262" s="82"/>
      <c r="T262" s="83"/>
      <c r="U262" s="83"/>
      <c r="V262" s="111"/>
      <c r="W262" s="258"/>
      <c r="X262" s="259"/>
      <c r="Y262" s="259"/>
      <c r="Z262" s="259"/>
      <c r="AA262" s="259"/>
      <c r="AB262" s="259"/>
      <c r="AC262" s="259"/>
      <c r="AD262" s="259"/>
      <c r="AE262" s="259"/>
      <c r="AF262" s="259"/>
      <c r="AG262" s="259"/>
      <c r="AH262" s="259"/>
      <c r="AI262" s="259"/>
      <c r="AJ262" s="259"/>
      <c r="AK262" s="259"/>
      <c r="AL262" s="259"/>
      <c r="AM262" s="259"/>
      <c r="AN262" s="259"/>
      <c r="AO262" s="83"/>
      <c r="BI262" s="83"/>
    </row>
    <row r="263" spans="2:61" s="85" customFormat="1" ht="12" customHeight="1" x14ac:dyDescent="0.3">
      <c r="B263" s="80"/>
      <c r="C263" s="82"/>
      <c r="D263" s="82"/>
      <c r="E263" s="82"/>
      <c r="F263" s="82"/>
      <c r="G263" s="82"/>
      <c r="H263" s="82"/>
      <c r="I263" s="82"/>
      <c r="J263" s="82"/>
      <c r="K263" s="82"/>
      <c r="L263" s="82"/>
      <c r="M263" s="82"/>
      <c r="N263" s="82"/>
      <c r="O263" s="82"/>
      <c r="P263" s="82"/>
      <c r="Q263" s="82"/>
      <c r="R263" s="82"/>
      <c r="S263" s="82"/>
      <c r="T263" s="83"/>
      <c r="U263" s="83"/>
      <c r="V263" s="111"/>
      <c r="W263" s="258"/>
      <c r="X263" s="259"/>
      <c r="Y263" s="259"/>
      <c r="Z263" s="259"/>
      <c r="AA263" s="259"/>
      <c r="AB263" s="259"/>
      <c r="AC263" s="259"/>
      <c r="AD263" s="259"/>
      <c r="AE263" s="259"/>
      <c r="AF263" s="259"/>
      <c r="AG263" s="259"/>
      <c r="AH263" s="259"/>
      <c r="AI263" s="259"/>
      <c r="AJ263" s="259"/>
      <c r="AK263" s="259"/>
      <c r="AL263" s="259"/>
      <c r="AM263" s="259"/>
      <c r="AN263" s="259"/>
      <c r="AO263" s="83"/>
      <c r="BI263" s="83"/>
    </row>
    <row r="264" spans="2:61" s="85" customFormat="1" ht="12" customHeight="1" x14ac:dyDescent="0.3">
      <c r="B264" s="80"/>
      <c r="C264" s="82"/>
      <c r="D264" s="82"/>
      <c r="E264" s="82"/>
      <c r="F264" s="82"/>
      <c r="G264" s="82"/>
      <c r="H264" s="82"/>
      <c r="I264" s="82"/>
      <c r="J264" s="82"/>
      <c r="K264" s="82"/>
      <c r="L264" s="82"/>
      <c r="M264" s="82"/>
      <c r="N264" s="82"/>
      <c r="O264" s="82"/>
      <c r="P264" s="82"/>
      <c r="Q264" s="82"/>
      <c r="R264" s="82"/>
      <c r="S264" s="82"/>
      <c r="T264" s="83"/>
      <c r="U264" s="83"/>
      <c r="V264" s="111"/>
      <c r="W264" s="258"/>
      <c r="X264" s="259"/>
      <c r="Y264" s="259"/>
      <c r="Z264" s="259"/>
      <c r="AA264" s="259"/>
      <c r="AB264" s="259"/>
      <c r="AC264" s="259"/>
      <c r="AD264" s="259"/>
      <c r="AE264" s="259"/>
      <c r="AF264" s="259"/>
      <c r="AG264" s="259"/>
      <c r="AH264" s="259"/>
      <c r="AI264" s="259"/>
      <c r="AJ264" s="259"/>
      <c r="AK264" s="259"/>
      <c r="AL264" s="259"/>
      <c r="AM264" s="259"/>
      <c r="AN264" s="259"/>
      <c r="AO264" s="83"/>
      <c r="BI264" s="83"/>
    </row>
    <row r="265" spans="2:61" s="85" customFormat="1" ht="12" customHeight="1" x14ac:dyDescent="0.3">
      <c r="B265" s="80"/>
      <c r="C265" s="82"/>
      <c r="D265" s="82"/>
      <c r="E265" s="82"/>
      <c r="F265" s="82"/>
      <c r="G265" s="82"/>
      <c r="H265" s="82"/>
      <c r="I265" s="82"/>
      <c r="J265" s="82"/>
      <c r="K265" s="82"/>
      <c r="L265" s="82"/>
      <c r="M265" s="82"/>
      <c r="N265" s="82"/>
      <c r="O265" s="82"/>
      <c r="P265" s="82"/>
      <c r="Q265" s="82"/>
      <c r="R265" s="82"/>
      <c r="S265" s="82"/>
      <c r="T265" s="83"/>
      <c r="U265" s="83"/>
      <c r="V265" s="111"/>
      <c r="W265" s="258"/>
      <c r="X265" s="259"/>
      <c r="Y265" s="259"/>
      <c r="Z265" s="259"/>
      <c r="AA265" s="259"/>
      <c r="AB265" s="259"/>
      <c r="AC265" s="259"/>
      <c r="AD265" s="259"/>
      <c r="AE265" s="259"/>
      <c r="AF265" s="259"/>
      <c r="AG265" s="259"/>
      <c r="AH265" s="259"/>
      <c r="AI265" s="259"/>
      <c r="AJ265" s="259"/>
      <c r="AK265" s="259"/>
      <c r="AL265" s="259"/>
      <c r="AM265" s="259"/>
      <c r="AN265" s="259"/>
      <c r="AO265" s="83"/>
      <c r="BI265" s="83"/>
    </row>
    <row r="266" spans="2:61" s="85" customFormat="1" ht="12" customHeight="1" x14ac:dyDescent="0.3">
      <c r="B266" s="80"/>
      <c r="C266" s="82"/>
      <c r="D266" s="82"/>
      <c r="E266" s="82"/>
      <c r="F266" s="82"/>
      <c r="G266" s="82"/>
      <c r="H266" s="82"/>
      <c r="I266" s="82"/>
      <c r="J266" s="82"/>
      <c r="K266" s="82"/>
      <c r="L266" s="82"/>
      <c r="M266" s="82"/>
      <c r="N266" s="82"/>
      <c r="O266" s="82"/>
      <c r="P266" s="82"/>
      <c r="Q266" s="82"/>
      <c r="R266" s="82"/>
      <c r="S266" s="82"/>
      <c r="T266" s="83"/>
      <c r="U266" s="83"/>
      <c r="V266" s="111"/>
      <c r="W266" s="258"/>
      <c r="X266" s="259"/>
      <c r="Y266" s="259"/>
      <c r="Z266" s="259"/>
      <c r="AA266" s="259"/>
      <c r="AB266" s="259"/>
      <c r="AC266" s="259"/>
      <c r="AD266" s="259"/>
      <c r="AE266" s="259"/>
      <c r="AF266" s="259"/>
      <c r="AG266" s="259"/>
      <c r="AH266" s="259"/>
      <c r="AI266" s="259"/>
      <c r="AJ266" s="259"/>
      <c r="AK266" s="259"/>
      <c r="AL266" s="259"/>
      <c r="AM266" s="259"/>
      <c r="AN266" s="259"/>
      <c r="AO266" s="83"/>
      <c r="BI266" s="83"/>
    </row>
    <row r="267" spans="2:61" s="85" customFormat="1" ht="12" customHeight="1" x14ac:dyDescent="0.3">
      <c r="B267" s="80"/>
      <c r="C267" s="82"/>
      <c r="D267" s="82"/>
      <c r="E267" s="82"/>
      <c r="F267" s="82"/>
      <c r="G267" s="82"/>
      <c r="H267" s="82"/>
      <c r="I267" s="82"/>
      <c r="J267" s="82"/>
      <c r="K267" s="82"/>
      <c r="L267" s="82"/>
      <c r="M267" s="82"/>
      <c r="N267" s="82"/>
      <c r="O267" s="82"/>
      <c r="P267" s="82"/>
      <c r="Q267" s="82"/>
      <c r="R267" s="82"/>
      <c r="S267" s="82"/>
      <c r="T267" s="83"/>
      <c r="U267" s="83"/>
      <c r="V267" s="111"/>
      <c r="W267" s="258"/>
      <c r="X267" s="259"/>
      <c r="Y267" s="259"/>
      <c r="Z267" s="259"/>
      <c r="AA267" s="259"/>
      <c r="AB267" s="259"/>
      <c r="AC267" s="259"/>
      <c r="AD267" s="259"/>
      <c r="AE267" s="259"/>
      <c r="AF267" s="259"/>
      <c r="AG267" s="259"/>
      <c r="AH267" s="259"/>
      <c r="AI267" s="259"/>
      <c r="AJ267" s="259"/>
      <c r="AK267" s="259"/>
      <c r="AL267" s="259"/>
      <c r="AM267" s="259"/>
      <c r="AN267" s="259"/>
      <c r="AO267" s="83"/>
      <c r="BI267" s="83"/>
    </row>
    <row r="268" spans="2:61" s="85" customFormat="1" ht="12" customHeight="1" x14ac:dyDescent="0.3">
      <c r="B268" s="80"/>
      <c r="C268" s="82"/>
      <c r="D268" s="82"/>
      <c r="E268" s="82"/>
      <c r="F268" s="82"/>
      <c r="G268" s="82"/>
      <c r="H268" s="82"/>
      <c r="I268" s="82"/>
      <c r="J268" s="82"/>
      <c r="K268" s="82"/>
      <c r="L268" s="82"/>
      <c r="M268" s="82"/>
      <c r="N268" s="82"/>
      <c r="O268" s="82"/>
      <c r="P268" s="82"/>
      <c r="Q268" s="82"/>
      <c r="R268" s="82"/>
      <c r="S268" s="82"/>
      <c r="T268" s="83"/>
      <c r="U268" s="83"/>
      <c r="V268" s="111"/>
      <c r="W268" s="258"/>
      <c r="X268" s="259"/>
      <c r="Y268" s="259"/>
      <c r="Z268" s="259"/>
      <c r="AA268" s="259"/>
      <c r="AB268" s="259"/>
      <c r="AC268" s="259"/>
      <c r="AD268" s="259"/>
      <c r="AE268" s="259"/>
      <c r="AF268" s="259"/>
      <c r="AG268" s="259"/>
      <c r="AH268" s="259"/>
      <c r="AI268" s="259"/>
      <c r="AJ268" s="259"/>
      <c r="AK268" s="259"/>
      <c r="AL268" s="259"/>
      <c r="AM268" s="259"/>
      <c r="AN268" s="259"/>
      <c r="AO268" s="83"/>
      <c r="BI268" s="83"/>
    </row>
    <row r="269" spans="2:61" s="85" customFormat="1" ht="12" customHeight="1" x14ac:dyDescent="0.3">
      <c r="B269" s="80"/>
      <c r="C269" s="82"/>
      <c r="D269" s="82"/>
      <c r="E269" s="82"/>
      <c r="F269" s="82"/>
      <c r="G269" s="82"/>
      <c r="H269" s="82"/>
      <c r="I269" s="82"/>
      <c r="J269" s="82"/>
      <c r="K269" s="82"/>
      <c r="L269" s="82"/>
      <c r="M269" s="82"/>
      <c r="N269" s="82"/>
      <c r="O269" s="82"/>
      <c r="P269" s="82"/>
      <c r="Q269" s="82"/>
      <c r="R269" s="82"/>
      <c r="S269" s="82"/>
      <c r="T269" s="83"/>
      <c r="U269" s="83"/>
      <c r="V269" s="111"/>
      <c r="W269" s="258"/>
      <c r="X269" s="259"/>
      <c r="Y269" s="259"/>
      <c r="Z269" s="259"/>
      <c r="AA269" s="259"/>
      <c r="AB269" s="259"/>
      <c r="AC269" s="259"/>
      <c r="AD269" s="259"/>
      <c r="AE269" s="259"/>
      <c r="AF269" s="259"/>
      <c r="AG269" s="259"/>
      <c r="AH269" s="259"/>
      <c r="AI269" s="259"/>
      <c r="AJ269" s="259"/>
      <c r="AK269" s="259"/>
      <c r="AL269" s="259"/>
      <c r="AM269" s="259"/>
      <c r="AN269" s="259"/>
      <c r="AO269" s="83"/>
      <c r="BI269" s="83"/>
    </row>
    <row r="270" spans="2:61" s="85" customFormat="1" ht="12" customHeight="1" x14ac:dyDescent="0.3">
      <c r="B270" s="80"/>
      <c r="C270" s="82"/>
      <c r="D270" s="82"/>
      <c r="E270" s="82"/>
      <c r="F270" s="82"/>
      <c r="G270" s="82"/>
      <c r="H270" s="82"/>
      <c r="I270" s="82"/>
      <c r="J270" s="82"/>
      <c r="K270" s="82"/>
      <c r="L270" s="82"/>
      <c r="M270" s="82"/>
      <c r="N270" s="82"/>
      <c r="O270" s="82"/>
      <c r="P270" s="82"/>
      <c r="Q270" s="82"/>
      <c r="R270" s="82"/>
      <c r="S270" s="82"/>
      <c r="T270" s="83"/>
      <c r="U270" s="83"/>
      <c r="V270" s="111"/>
      <c r="W270" s="258"/>
      <c r="X270" s="259"/>
      <c r="Y270" s="259"/>
      <c r="Z270" s="259"/>
      <c r="AA270" s="259"/>
      <c r="AB270" s="259"/>
      <c r="AC270" s="259"/>
      <c r="AD270" s="259"/>
      <c r="AE270" s="259"/>
      <c r="AF270" s="259"/>
      <c r="AG270" s="259"/>
      <c r="AH270" s="259"/>
      <c r="AI270" s="259"/>
      <c r="AJ270" s="259"/>
      <c r="AK270" s="259"/>
      <c r="AL270" s="259"/>
      <c r="AM270" s="259"/>
      <c r="AN270" s="259"/>
      <c r="AO270" s="83"/>
      <c r="BI270" s="83"/>
    </row>
    <row r="271" spans="2:61" s="85" customFormat="1" ht="12" customHeight="1" x14ac:dyDescent="0.3">
      <c r="B271" s="80"/>
      <c r="C271" s="82"/>
      <c r="D271" s="82"/>
      <c r="E271" s="82"/>
      <c r="F271" s="82"/>
      <c r="G271" s="82"/>
      <c r="H271" s="82"/>
      <c r="I271" s="82"/>
      <c r="J271" s="82"/>
      <c r="K271" s="82"/>
      <c r="L271" s="82"/>
      <c r="M271" s="82"/>
      <c r="N271" s="82"/>
      <c r="O271" s="82"/>
      <c r="P271" s="82"/>
      <c r="Q271" s="82"/>
      <c r="R271" s="82"/>
      <c r="S271" s="82"/>
      <c r="T271" s="83"/>
      <c r="U271" s="83"/>
      <c r="V271" s="111"/>
      <c r="W271" s="258"/>
      <c r="X271" s="259"/>
      <c r="Y271" s="259"/>
      <c r="Z271" s="259"/>
      <c r="AA271" s="259"/>
      <c r="AB271" s="259"/>
      <c r="AC271" s="259"/>
      <c r="AD271" s="259"/>
      <c r="AE271" s="259"/>
      <c r="AF271" s="259"/>
      <c r="AG271" s="259"/>
      <c r="AH271" s="259"/>
      <c r="AI271" s="259"/>
      <c r="AJ271" s="259"/>
      <c r="AK271" s="259"/>
      <c r="AL271" s="259"/>
      <c r="AM271" s="259"/>
      <c r="AN271" s="259"/>
      <c r="AO271" s="83"/>
      <c r="BI271" s="83"/>
    </row>
    <row r="272" spans="2:61" s="85" customFormat="1" ht="12" customHeight="1" x14ac:dyDescent="0.3">
      <c r="B272" s="80"/>
      <c r="C272" s="82"/>
      <c r="D272" s="82"/>
      <c r="E272" s="82"/>
      <c r="F272" s="82"/>
      <c r="G272" s="82"/>
      <c r="H272" s="82"/>
      <c r="I272" s="82"/>
      <c r="J272" s="82"/>
      <c r="K272" s="82"/>
      <c r="L272" s="82"/>
      <c r="M272" s="82"/>
      <c r="N272" s="82"/>
      <c r="O272" s="82"/>
      <c r="P272" s="82"/>
      <c r="Q272" s="82"/>
      <c r="R272" s="82"/>
      <c r="S272" s="82"/>
      <c r="T272" s="83"/>
      <c r="U272" s="83"/>
      <c r="V272" s="111"/>
      <c r="W272" s="258"/>
      <c r="X272" s="259"/>
      <c r="Y272" s="259"/>
      <c r="Z272" s="259"/>
      <c r="AA272" s="259"/>
      <c r="AB272" s="259"/>
      <c r="AC272" s="259"/>
      <c r="AD272" s="259"/>
      <c r="AE272" s="259"/>
      <c r="AF272" s="259"/>
      <c r="AG272" s="259"/>
      <c r="AH272" s="259"/>
      <c r="AI272" s="259"/>
      <c r="AJ272" s="259"/>
      <c r="AK272" s="259"/>
      <c r="AL272" s="259"/>
      <c r="AM272" s="259"/>
      <c r="AN272" s="259"/>
      <c r="AO272" s="83"/>
      <c r="BI272" s="83"/>
    </row>
    <row r="273" spans="2:61" s="85" customFormat="1" ht="12" customHeight="1" x14ac:dyDescent="0.3">
      <c r="B273" s="80"/>
      <c r="C273" s="82"/>
      <c r="D273" s="82"/>
      <c r="E273" s="82"/>
      <c r="F273" s="82"/>
      <c r="G273" s="82"/>
      <c r="H273" s="82"/>
      <c r="I273" s="82"/>
      <c r="J273" s="82"/>
      <c r="K273" s="82"/>
      <c r="L273" s="82"/>
      <c r="M273" s="82"/>
      <c r="N273" s="82"/>
      <c r="O273" s="82"/>
      <c r="P273" s="82"/>
      <c r="Q273" s="82"/>
      <c r="R273" s="82"/>
      <c r="S273" s="82"/>
      <c r="T273" s="83"/>
      <c r="U273" s="83"/>
      <c r="V273" s="111"/>
      <c r="W273" s="258"/>
      <c r="X273" s="259"/>
      <c r="Y273" s="259"/>
      <c r="Z273" s="259"/>
      <c r="AA273" s="259"/>
      <c r="AB273" s="259"/>
      <c r="AC273" s="259"/>
      <c r="AD273" s="259"/>
      <c r="AE273" s="259"/>
      <c r="AF273" s="259"/>
      <c r="AG273" s="259"/>
      <c r="AH273" s="259"/>
      <c r="AI273" s="259"/>
      <c r="AJ273" s="259"/>
      <c r="AK273" s="259"/>
      <c r="AL273" s="259"/>
      <c r="AM273" s="259"/>
      <c r="AN273" s="259"/>
      <c r="AO273" s="83"/>
      <c r="BI273" s="83"/>
    </row>
    <row r="274" spans="2:61" s="85" customFormat="1" ht="12" customHeight="1" x14ac:dyDescent="0.3">
      <c r="B274" s="80"/>
      <c r="C274" s="82"/>
      <c r="D274" s="82"/>
      <c r="E274" s="82"/>
      <c r="F274" s="82"/>
      <c r="G274" s="82"/>
      <c r="H274" s="82"/>
      <c r="I274" s="82"/>
      <c r="J274" s="82"/>
      <c r="K274" s="82"/>
      <c r="L274" s="82"/>
      <c r="M274" s="82"/>
      <c r="N274" s="82"/>
      <c r="O274" s="82"/>
      <c r="P274" s="82"/>
      <c r="Q274" s="82"/>
      <c r="R274" s="82"/>
      <c r="S274" s="82"/>
      <c r="T274" s="83"/>
      <c r="U274" s="83"/>
      <c r="V274" s="111"/>
      <c r="W274" s="258"/>
      <c r="X274" s="259"/>
      <c r="Y274" s="259"/>
      <c r="Z274" s="259"/>
      <c r="AA274" s="259"/>
      <c r="AB274" s="259"/>
      <c r="AC274" s="259"/>
      <c r="AD274" s="259"/>
      <c r="AE274" s="259"/>
      <c r="AF274" s="259"/>
      <c r="AG274" s="259"/>
      <c r="AH274" s="259"/>
      <c r="AI274" s="259"/>
      <c r="AJ274" s="259"/>
      <c r="AK274" s="259"/>
      <c r="AL274" s="259"/>
      <c r="AM274" s="259"/>
      <c r="AN274" s="259"/>
      <c r="AO274" s="83"/>
      <c r="BI274" s="83"/>
    </row>
    <row r="275" spans="2:61" s="85" customFormat="1" ht="12" customHeight="1" x14ac:dyDescent="0.3">
      <c r="B275" s="80"/>
      <c r="C275" s="82"/>
      <c r="D275" s="82"/>
      <c r="E275" s="82"/>
      <c r="F275" s="82"/>
      <c r="G275" s="82"/>
      <c r="H275" s="82"/>
      <c r="I275" s="82"/>
      <c r="J275" s="82"/>
      <c r="K275" s="82"/>
      <c r="L275" s="82"/>
      <c r="M275" s="82"/>
      <c r="N275" s="82"/>
      <c r="O275" s="82"/>
      <c r="P275" s="82"/>
      <c r="Q275" s="82"/>
      <c r="R275" s="82"/>
      <c r="S275" s="82"/>
      <c r="T275" s="83"/>
      <c r="U275" s="83"/>
      <c r="V275" s="111"/>
      <c r="W275" s="258"/>
      <c r="X275" s="259"/>
      <c r="Y275" s="259"/>
      <c r="Z275" s="259"/>
      <c r="AA275" s="259"/>
      <c r="AB275" s="259"/>
      <c r="AC275" s="259"/>
      <c r="AD275" s="259"/>
      <c r="AE275" s="259"/>
      <c r="AF275" s="259"/>
      <c r="AG275" s="259"/>
      <c r="AH275" s="259"/>
      <c r="AI275" s="259"/>
      <c r="AJ275" s="259"/>
      <c r="AK275" s="259"/>
      <c r="AL275" s="259"/>
      <c r="AM275" s="259"/>
      <c r="AN275" s="259"/>
      <c r="AO275" s="83"/>
      <c r="BI275" s="83"/>
    </row>
    <row r="276" spans="2:61" s="85" customFormat="1" ht="12" customHeight="1" x14ac:dyDescent="0.3">
      <c r="B276" s="80"/>
      <c r="C276" s="82"/>
      <c r="D276" s="82"/>
      <c r="E276" s="82"/>
      <c r="F276" s="82"/>
      <c r="G276" s="82"/>
      <c r="H276" s="82"/>
      <c r="I276" s="82"/>
      <c r="J276" s="82"/>
      <c r="K276" s="82"/>
      <c r="L276" s="82"/>
      <c r="M276" s="82"/>
      <c r="N276" s="82"/>
      <c r="O276" s="82"/>
      <c r="P276" s="82"/>
      <c r="Q276" s="82"/>
      <c r="R276" s="82"/>
      <c r="S276" s="82"/>
      <c r="T276" s="83"/>
      <c r="U276" s="83"/>
      <c r="V276" s="111"/>
      <c r="W276" s="258"/>
      <c r="X276" s="259"/>
      <c r="Y276" s="259"/>
      <c r="Z276" s="259"/>
      <c r="AA276" s="259"/>
      <c r="AB276" s="259"/>
      <c r="AC276" s="259"/>
      <c r="AD276" s="259"/>
      <c r="AE276" s="259"/>
      <c r="AF276" s="259"/>
      <c r="AG276" s="259"/>
      <c r="AH276" s="259"/>
      <c r="AI276" s="259"/>
      <c r="AJ276" s="259"/>
      <c r="AK276" s="259"/>
      <c r="AL276" s="259"/>
      <c r="AM276" s="259"/>
      <c r="AN276" s="259"/>
      <c r="AO276" s="83"/>
      <c r="BI276" s="83"/>
    </row>
    <row r="277" spans="2:61" s="85" customFormat="1" ht="12" customHeight="1" x14ac:dyDescent="0.3">
      <c r="B277" s="80"/>
      <c r="C277" s="82"/>
      <c r="D277" s="82"/>
      <c r="E277" s="82"/>
      <c r="F277" s="82"/>
      <c r="G277" s="82"/>
      <c r="H277" s="82"/>
      <c r="I277" s="82"/>
      <c r="J277" s="82"/>
      <c r="K277" s="82"/>
      <c r="L277" s="82"/>
      <c r="M277" s="82"/>
      <c r="N277" s="82"/>
      <c r="O277" s="82"/>
      <c r="P277" s="82"/>
      <c r="Q277" s="82"/>
      <c r="R277" s="82"/>
      <c r="S277" s="82"/>
      <c r="T277" s="83"/>
      <c r="U277" s="83"/>
      <c r="V277" s="111"/>
      <c r="W277" s="258"/>
      <c r="X277" s="259"/>
      <c r="Y277" s="259"/>
      <c r="Z277" s="259"/>
      <c r="AA277" s="259"/>
      <c r="AB277" s="259"/>
      <c r="AC277" s="259"/>
      <c r="AD277" s="259"/>
      <c r="AE277" s="259"/>
      <c r="AF277" s="259"/>
      <c r="AG277" s="259"/>
      <c r="AH277" s="259"/>
      <c r="AI277" s="259"/>
      <c r="AJ277" s="259"/>
      <c r="AK277" s="259"/>
      <c r="AL277" s="259"/>
      <c r="AM277" s="259"/>
      <c r="AN277" s="259"/>
      <c r="AO277" s="83"/>
      <c r="BI277" s="83"/>
    </row>
    <row r="278" spans="2:61" s="85" customFormat="1" ht="12" customHeight="1" x14ac:dyDescent="0.3">
      <c r="B278" s="80"/>
      <c r="C278" s="82"/>
      <c r="D278" s="82"/>
      <c r="E278" s="82"/>
      <c r="F278" s="82"/>
      <c r="G278" s="82"/>
      <c r="H278" s="82"/>
      <c r="I278" s="82"/>
      <c r="J278" s="82"/>
      <c r="K278" s="82"/>
      <c r="L278" s="82"/>
      <c r="M278" s="82"/>
      <c r="N278" s="82"/>
      <c r="O278" s="82"/>
      <c r="P278" s="82"/>
      <c r="Q278" s="82"/>
      <c r="R278" s="82"/>
      <c r="S278" s="82"/>
      <c r="T278" s="83"/>
      <c r="U278" s="83"/>
      <c r="V278" s="111"/>
      <c r="W278" s="258"/>
      <c r="X278" s="259"/>
      <c r="Y278" s="259"/>
      <c r="Z278" s="259"/>
      <c r="AA278" s="259"/>
      <c r="AB278" s="259"/>
      <c r="AC278" s="259"/>
      <c r="AD278" s="259"/>
      <c r="AE278" s="259"/>
      <c r="AF278" s="259"/>
      <c r="AG278" s="259"/>
      <c r="AH278" s="259"/>
      <c r="AI278" s="259"/>
      <c r="AJ278" s="259"/>
      <c r="AK278" s="259"/>
      <c r="AL278" s="259"/>
      <c r="AM278" s="259"/>
      <c r="AN278" s="259"/>
      <c r="AO278" s="83"/>
      <c r="BI278" s="83"/>
    </row>
    <row r="279" spans="2:61" s="85" customFormat="1" ht="12" customHeight="1" x14ac:dyDescent="0.3">
      <c r="B279" s="80"/>
      <c r="C279" s="82"/>
      <c r="D279" s="82"/>
      <c r="E279" s="82"/>
      <c r="F279" s="82"/>
      <c r="G279" s="82"/>
      <c r="H279" s="82"/>
      <c r="I279" s="82"/>
      <c r="J279" s="82"/>
      <c r="K279" s="82"/>
      <c r="L279" s="82"/>
      <c r="M279" s="82"/>
      <c r="N279" s="82"/>
      <c r="O279" s="82"/>
      <c r="P279" s="82"/>
      <c r="Q279" s="82"/>
      <c r="R279" s="82"/>
      <c r="S279" s="82"/>
      <c r="T279" s="83"/>
      <c r="U279" s="83"/>
      <c r="V279" s="111"/>
      <c r="W279" s="258"/>
      <c r="X279" s="259"/>
      <c r="Y279" s="259"/>
      <c r="Z279" s="259"/>
      <c r="AA279" s="259"/>
      <c r="AB279" s="259"/>
      <c r="AC279" s="259"/>
      <c r="AD279" s="259"/>
      <c r="AE279" s="259"/>
      <c r="AF279" s="259"/>
      <c r="AG279" s="259"/>
      <c r="AH279" s="259"/>
      <c r="AI279" s="259"/>
      <c r="AJ279" s="259"/>
      <c r="AK279" s="259"/>
      <c r="AL279" s="259"/>
      <c r="AM279" s="259"/>
      <c r="AN279" s="259"/>
      <c r="AO279" s="83"/>
      <c r="BI279" s="83"/>
    </row>
    <row r="280" spans="2:61" s="85" customFormat="1" ht="12" customHeight="1" x14ac:dyDescent="0.3">
      <c r="B280" s="80"/>
      <c r="C280" s="82"/>
      <c r="D280" s="82"/>
      <c r="E280" s="82"/>
      <c r="F280" s="82"/>
      <c r="G280" s="82"/>
      <c r="H280" s="82"/>
      <c r="I280" s="82"/>
      <c r="J280" s="82"/>
      <c r="K280" s="82"/>
      <c r="L280" s="82"/>
      <c r="M280" s="82"/>
      <c r="N280" s="82"/>
      <c r="O280" s="82"/>
      <c r="P280" s="82"/>
      <c r="Q280" s="82"/>
      <c r="R280" s="82"/>
      <c r="S280" s="82"/>
      <c r="T280" s="83"/>
      <c r="U280" s="83"/>
      <c r="V280" s="111"/>
      <c r="W280" s="258"/>
      <c r="X280" s="259"/>
      <c r="Y280" s="259"/>
      <c r="Z280" s="259"/>
      <c r="AA280" s="259"/>
      <c r="AB280" s="259"/>
      <c r="AC280" s="259"/>
      <c r="AD280" s="259"/>
      <c r="AE280" s="259"/>
      <c r="AF280" s="259"/>
      <c r="AG280" s="259"/>
      <c r="AH280" s="259"/>
      <c r="AI280" s="259"/>
      <c r="AJ280" s="259"/>
      <c r="AK280" s="259"/>
      <c r="AL280" s="259"/>
      <c r="AM280" s="259"/>
      <c r="AN280" s="259"/>
      <c r="AO280" s="83"/>
      <c r="BI280" s="83"/>
    </row>
    <row r="281" spans="2:61" s="85" customFormat="1" ht="12" customHeight="1" x14ac:dyDescent="0.3">
      <c r="B281" s="80"/>
      <c r="C281" s="82"/>
      <c r="D281" s="82"/>
      <c r="E281" s="82"/>
      <c r="F281" s="82"/>
      <c r="G281" s="82"/>
      <c r="H281" s="82"/>
      <c r="I281" s="82"/>
      <c r="J281" s="82"/>
      <c r="K281" s="82"/>
      <c r="L281" s="82"/>
      <c r="M281" s="82"/>
      <c r="N281" s="82"/>
      <c r="O281" s="82"/>
      <c r="P281" s="82"/>
      <c r="Q281" s="82"/>
      <c r="R281" s="82"/>
      <c r="S281" s="82"/>
      <c r="T281" s="83"/>
      <c r="U281" s="83"/>
      <c r="V281" s="111"/>
      <c r="W281" s="258"/>
      <c r="X281" s="259"/>
      <c r="Y281" s="259"/>
      <c r="Z281" s="259"/>
      <c r="AA281" s="259"/>
      <c r="AB281" s="259"/>
      <c r="AC281" s="259"/>
      <c r="AD281" s="259"/>
      <c r="AE281" s="259"/>
      <c r="AF281" s="259"/>
      <c r="AG281" s="259"/>
      <c r="AH281" s="259"/>
      <c r="AI281" s="259"/>
      <c r="AJ281" s="259"/>
      <c r="AK281" s="259"/>
      <c r="AL281" s="259"/>
      <c r="AM281" s="259"/>
      <c r="AN281" s="259"/>
      <c r="AO281" s="83"/>
      <c r="BI281" s="83"/>
    </row>
    <row r="282" spans="2:61" s="85" customFormat="1" ht="12" customHeight="1" x14ac:dyDescent="0.3">
      <c r="B282" s="80"/>
      <c r="C282" s="82"/>
      <c r="D282" s="82"/>
      <c r="E282" s="82"/>
      <c r="F282" s="82"/>
      <c r="G282" s="82"/>
      <c r="H282" s="82"/>
      <c r="I282" s="82"/>
      <c r="J282" s="82"/>
      <c r="K282" s="82"/>
      <c r="L282" s="82"/>
      <c r="M282" s="82"/>
      <c r="N282" s="82"/>
      <c r="O282" s="82"/>
      <c r="P282" s="82"/>
      <c r="Q282" s="82"/>
      <c r="R282" s="82"/>
      <c r="S282" s="82"/>
      <c r="T282" s="83"/>
      <c r="U282" s="83"/>
      <c r="V282" s="111"/>
      <c r="W282" s="258"/>
      <c r="X282" s="259"/>
      <c r="Y282" s="259"/>
      <c r="Z282" s="259"/>
      <c r="AA282" s="259"/>
      <c r="AB282" s="259"/>
      <c r="AC282" s="259"/>
      <c r="AD282" s="259"/>
      <c r="AE282" s="259"/>
      <c r="AF282" s="259"/>
      <c r="AG282" s="259"/>
      <c r="AH282" s="259"/>
      <c r="AI282" s="259"/>
      <c r="AJ282" s="259"/>
      <c r="AK282" s="259"/>
      <c r="AL282" s="259"/>
      <c r="AM282" s="259"/>
      <c r="AN282" s="259"/>
      <c r="AO282" s="83"/>
      <c r="BI282" s="83"/>
    </row>
    <row r="283" spans="2:61" s="85" customFormat="1" ht="12" customHeight="1" x14ac:dyDescent="0.3">
      <c r="B283" s="80"/>
      <c r="C283" s="82"/>
      <c r="D283" s="82"/>
      <c r="E283" s="82"/>
      <c r="F283" s="82"/>
      <c r="G283" s="82"/>
      <c r="H283" s="82"/>
      <c r="I283" s="82"/>
      <c r="J283" s="82"/>
      <c r="K283" s="82"/>
      <c r="L283" s="82"/>
      <c r="M283" s="82"/>
      <c r="N283" s="82"/>
      <c r="O283" s="82"/>
      <c r="P283" s="82"/>
      <c r="Q283" s="82"/>
      <c r="R283" s="82"/>
      <c r="S283" s="82"/>
      <c r="T283" s="83"/>
      <c r="U283" s="83"/>
      <c r="V283" s="111"/>
      <c r="W283" s="258"/>
      <c r="X283" s="259"/>
      <c r="Y283" s="259"/>
      <c r="Z283" s="259"/>
      <c r="AA283" s="259"/>
      <c r="AB283" s="259"/>
      <c r="AC283" s="259"/>
      <c r="AD283" s="259"/>
      <c r="AE283" s="259"/>
      <c r="AF283" s="259"/>
      <c r="AG283" s="259"/>
      <c r="AH283" s="259"/>
      <c r="AI283" s="259"/>
      <c r="AJ283" s="259"/>
      <c r="AK283" s="259"/>
      <c r="AL283" s="259"/>
      <c r="AM283" s="259"/>
      <c r="AN283" s="259"/>
      <c r="AO283" s="83"/>
      <c r="BI283" s="83"/>
    </row>
    <row r="284" spans="2:61" s="85" customFormat="1" ht="12" customHeight="1" x14ac:dyDescent="0.3">
      <c r="B284" s="80"/>
      <c r="C284" s="82"/>
      <c r="D284" s="82"/>
      <c r="E284" s="82"/>
      <c r="F284" s="82"/>
      <c r="G284" s="82"/>
      <c r="H284" s="82"/>
      <c r="I284" s="82"/>
      <c r="J284" s="82"/>
      <c r="K284" s="82"/>
      <c r="L284" s="82"/>
      <c r="M284" s="82"/>
      <c r="N284" s="82"/>
      <c r="O284" s="82"/>
      <c r="P284" s="82"/>
      <c r="Q284" s="82"/>
      <c r="R284" s="82"/>
      <c r="S284" s="82"/>
      <c r="T284" s="83"/>
      <c r="U284" s="83"/>
      <c r="V284" s="111"/>
      <c r="W284" s="258"/>
      <c r="X284" s="259"/>
      <c r="Y284" s="259"/>
      <c r="Z284" s="259"/>
      <c r="AA284" s="259"/>
      <c r="AB284" s="259"/>
      <c r="AC284" s="259"/>
      <c r="AD284" s="259"/>
      <c r="AE284" s="259"/>
      <c r="AF284" s="259"/>
      <c r="AG284" s="259"/>
      <c r="AH284" s="259"/>
      <c r="AI284" s="259"/>
      <c r="AJ284" s="259"/>
      <c r="AK284" s="259"/>
      <c r="AL284" s="259"/>
      <c r="AM284" s="259"/>
      <c r="AN284" s="259"/>
      <c r="AO284" s="83"/>
      <c r="BI284" s="83"/>
    </row>
    <row r="285" spans="2:61" s="85" customFormat="1" ht="12" customHeight="1" x14ac:dyDescent="0.3">
      <c r="B285" s="80"/>
      <c r="C285" s="82"/>
      <c r="D285" s="82"/>
      <c r="E285" s="82"/>
      <c r="F285" s="82"/>
      <c r="G285" s="82"/>
      <c r="H285" s="82"/>
      <c r="I285" s="82"/>
      <c r="J285" s="82"/>
      <c r="K285" s="82"/>
      <c r="L285" s="82"/>
      <c r="M285" s="82"/>
      <c r="N285" s="82"/>
      <c r="O285" s="82"/>
      <c r="P285" s="82"/>
      <c r="Q285" s="82"/>
      <c r="R285" s="82"/>
      <c r="S285" s="82"/>
      <c r="T285" s="83"/>
      <c r="U285" s="83"/>
      <c r="V285" s="111"/>
      <c r="W285" s="258"/>
      <c r="X285" s="259"/>
      <c r="Y285" s="259"/>
      <c r="Z285" s="259"/>
      <c r="AA285" s="259"/>
      <c r="AB285" s="259"/>
      <c r="AC285" s="259"/>
      <c r="AD285" s="259"/>
      <c r="AE285" s="259"/>
      <c r="AF285" s="259"/>
      <c r="AG285" s="259"/>
      <c r="AH285" s="259"/>
      <c r="AI285" s="259"/>
      <c r="AJ285" s="259"/>
      <c r="AK285" s="259"/>
      <c r="AL285" s="259"/>
      <c r="AM285" s="259"/>
      <c r="AN285" s="259"/>
      <c r="AO285" s="83"/>
      <c r="BI285" s="83"/>
    </row>
    <row r="286" spans="2:61" s="85" customFormat="1" ht="12" customHeight="1" x14ac:dyDescent="0.3">
      <c r="B286" s="80"/>
      <c r="C286" s="82"/>
      <c r="D286" s="82"/>
      <c r="E286" s="82"/>
      <c r="F286" s="82"/>
      <c r="G286" s="82"/>
      <c r="H286" s="82"/>
      <c r="I286" s="82"/>
      <c r="J286" s="82"/>
      <c r="K286" s="82"/>
      <c r="L286" s="82"/>
      <c r="M286" s="82"/>
      <c r="N286" s="82"/>
      <c r="O286" s="82"/>
      <c r="P286" s="82"/>
      <c r="Q286" s="82"/>
      <c r="R286" s="82"/>
      <c r="S286" s="82"/>
      <c r="T286" s="83"/>
      <c r="U286" s="83"/>
      <c r="V286" s="111"/>
      <c r="W286" s="258"/>
      <c r="X286" s="259"/>
      <c r="Y286" s="259"/>
      <c r="Z286" s="259"/>
      <c r="AA286" s="259"/>
      <c r="AB286" s="259"/>
      <c r="AC286" s="259"/>
      <c r="AD286" s="259"/>
      <c r="AE286" s="259"/>
      <c r="AF286" s="259"/>
      <c r="AG286" s="259"/>
      <c r="AH286" s="259"/>
      <c r="AI286" s="259"/>
      <c r="AJ286" s="259"/>
      <c r="AK286" s="259"/>
      <c r="AL286" s="259"/>
      <c r="AM286" s="259"/>
      <c r="AN286" s="259"/>
      <c r="AO286" s="83"/>
      <c r="BI286" s="83"/>
    </row>
    <row r="287" spans="2:61" s="85" customFormat="1" ht="12" customHeight="1" x14ac:dyDescent="0.3">
      <c r="B287" s="80"/>
      <c r="C287" s="82"/>
      <c r="D287" s="82"/>
      <c r="E287" s="82"/>
      <c r="F287" s="82"/>
      <c r="G287" s="82"/>
      <c r="H287" s="82"/>
      <c r="I287" s="82"/>
      <c r="J287" s="82"/>
      <c r="K287" s="82"/>
      <c r="L287" s="82"/>
      <c r="M287" s="82"/>
      <c r="N287" s="82"/>
      <c r="O287" s="82"/>
      <c r="P287" s="82"/>
      <c r="Q287" s="82"/>
      <c r="R287" s="82"/>
      <c r="S287" s="82"/>
      <c r="T287" s="83"/>
      <c r="U287" s="83"/>
      <c r="V287" s="111"/>
      <c r="W287" s="258"/>
      <c r="X287" s="259"/>
      <c r="Y287" s="259"/>
      <c r="Z287" s="259"/>
      <c r="AA287" s="259"/>
      <c r="AB287" s="259"/>
      <c r="AC287" s="259"/>
      <c r="AD287" s="259"/>
      <c r="AE287" s="259"/>
      <c r="AF287" s="259"/>
      <c r="AG287" s="259"/>
      <c r="AH287" s="259"/>
      <c r="AI287" s="259"/>
      <c r="AJ287" s="259"/>
      <c r="AK287" s="259"/>
      <c r="AL287" s="259"/>
      <c r="AM287" s="259"/>
      <c r="AN287" s="259"/>
      <c r="AO287" s="83"/>
      <c r="BI287" s="83"/>
    </row>
    <row r="288" spans="2:61" s="85" customFormat="1" ht="12" customHeight="1" x14ac:dyDescent="0.3">
      <c r="B288" s="80"/>
      <c r="C288" s="82"/>
      <c r="D288" s="82"/>
      <c r="E288" s="82"/>
      <c r="F288" s="82"/>
      <c r="G288" s="82"/>
      <c r="H288" s="82"/>
      <c r="I288" s="82"/>
      <c r="J288" s="82"/>
      <c r="K288" s="82"/>
      <c r="L288" s="82"/>
      <c r="M288" s="82"/>
      <c r="N288" s="82"/>
      <c r="O288" s="82"/>
      <c r="P288" s="82"/>
      <c r="Q288" s="82"/>
      <c r="R288" s="82"/>
      <c r="S288" s="82"/>
      <c r="T288" s="83"/>
      <c r="U288" s="83"/>
      <c r="V288" s="111"/>
      <c r="W288" s="258"/>
      <c r="X288" s="259"/>
      <c r="Y288" s="259"/>
      <c r="Z288" s="259"/>
      <c r="AA288" s="259"/>
      <c r="AB288" s="259"/>
      <c r="AC288" s="259"/>
      <c r="AD288" s="259"/>
      <c r="AE288" s="259"/>
      <c r="AF288" s="259"/>
      <c r="AG288" s="259"/>
      <c r="AH288" s="259"/>
      <c r="AI288" s="259"/>
      <c r="AJ288" s="259"/>
      <c r="AK288" s="259"/>
      <c r="AL288" s="259"/>
      <c r="AM288" s="259"/>
      <c r="AN288" s="259"/>
      <c r="AO288" s="83"/>
      <c r="BI288" s="83"/>
    </row>
    <row r="289" spans="2:61" s="85" customFormat="1" ht="12" customHeight="1" x14ac:dyDescent="0.3">
      <c r="B289" s="80"/>
      <c r="C289" s="82"/>
      <c r="D289" s="82"/>
      <c r="E289" s="82"/>
      <c r="F289" s="82"/>
      <c r="G289" s="82"/>
      <c r="H289" s="82"/>
      <c r="I289" s="82"/>
      <c r="J289" s="82"/>
      <c r="K289" s="82"/>
      <c r="L289" s="82"/>
      <c r="M289" s="82"/>
      <c r="N289" s="82"/>
      <c r="O289" s="82"/>
      <c r="P289" s="82"/>
      <c r="Q289" s="82"/>
      <c r="R289" s="82"/>
      <c r="S289" s="82"/>
      <c r="T289" s="83"/>
      <c r="U289" s="83"/>
      <c r="V289" s="111"/>
      <c r="W289" s="258"/>
      <c r="X289" s="259"/>
      <c r="Y289" s="259"/>
      <c r="Z289" s="259"/>
      <c r="AA289" s="259"/>
      <c r="AB289" s="259"/>
      <c r="AC289" s="259"/>
      <c r="AD289" s="259"/>
      <c r="AE289" s="259"/>
      <c r="AF289" s="259"/>
      <c r="AG289" s="259"/>
      <c r="AH289" s="259"/>
      <c r="AI289" s="259"/>
      <c r="AJ289" s="259"/>
      <c r="AK289" s="259"/>
      <c r="AL289" s="259"/>
      <c r="AM289" s="259"/>
      <c r="AN289" s="259"/>
      <c r="AO289" s="83"/>
      <c r="BI289" s="83"/>
    </row>
    <row r="290" spans="2:61" s="85" customFormat="1" ht="12" customHeight="1" x14ac:dyDescent="0.3">
      <c r="B290" s="80"/>
      <c r="C290" s="82"/>
      <c r="D290" s="82"/>
      <c r="E290" s="82"/>
      <c r="F290" s="82"/>
      <c r="G290" s="82"/>
      <c r="H290" s="82"/>
      <c r="I290" s="82"/>
      <c r="J290" s="82"/>
      <c r="K290" s="82"/>
      <c r="L290" s="82"/>
      <c r="M290" s="82"/>
      <c r="N290" s="82"/>
      <c r="O290" s="82"/>
      <c r="P290" s="82"/>
      <c r="Q290" s="82"/>
      <c r="R290" s="82"/>
      <c r="S290" s="82"/>
      <c r="T290" s="83"/>
      <c r="U290" s="83"/>
      <c r="V290" s="111"/>
      <c r="W290" s="258"/>
      <c r="X290" s="259"/>
      <c r="Y290" s="259"/>
      <c r="Z290" s="259"/>
      <c r="AA290" s="259"/>
      <c r="AB290" s="259"/>
      <c r="AC290" s="259"/>
      <c r="AD290" s="259"/>
      <c r="AE290" s="259"/>
      <c r="AF290" s="259"/>
      <c r="AG290" s="259"/>
      <c r="AH290" s="259"/>
      <c r="AI290" s="259"/>
      <c r="AJ290" s="259"/>
      <c r="AK290" s="259"/>
      <c r="AL290" s="259"/>
      <c r="AM290" s="259"/>
      <c r="AN290" s="259"/>
      <c r="AO290" s="83"/>
      <c r="BI290" s="83"/>
    </row>
    <row r="291" spans="2:61" s="85" customFormat="1" ht="12" customHeight="1" x14ac:dyDescent="0.3">
      <c r="B291" s="80"/>
      <c r="C291" s="82"/>
      <c r="D291" s="82"/>
      <c r="E291" s="82"/>
      <c r="F291" s="82"/>
      <c r="G291" s="82"/>
      <c r="H291" s="82"/>
      <c r="I291" s="82"/>
      <c r="J291" s="82"/>
      <c r="K291" s="82"/>
      <c r="L291" s="82"/>
      <c r="M291" s="82"/>
      <c r="N291" s="82"/>
      <c r="O291" s="82"/>
      <c r="P291" s="82"/>
      <c r="Q291" s="82"/>
      <c r="R291" s="82"/>
      <c r="S291" s="82"/>
      <c r="T291" s="83"/>
      <c r="U291" s="83"/>
      <c r="V291" s="111"/>
      <c r="W291" s="258"/>
      <c r="X291" s="259"/>
      <c r="Y291" s="259"/>
      <c r="Z291" s="259"/>
      <c r="AA291" s="259"/>
      <c r="AB291" s="259"/>
      <c r="AC291" s="259"/>
      <c r="AD291" s="259"/>
      <c r="AE291" s="259"/>
      <c r="AF291" s="259"/>
      <c r="AG291" s="259"/>
      <c r="AH291" s="259"/>
      <c r="AI291" s="259"/>
      <c r="AJ291" s="259"/>
      <c r="AK291" s="259"/>
      <c r="AL291" s="259"/>
      <c r="AM291" s="259"/>
      <c r="AN291" s="259"/>
      <c r="AO291" s="83"/>
      <c r="BI291" s="83"/>
    </row>
    <row r="292" spans="2:61" s="85" customFormat="1" ht="12" customHeight="1" x14ac:dyDescent="0.3">
      <c r="B292" s="80"/>
      <c r="C292" s="82"/>
      <c r="D292" s="82"/>
      <c r="E292" s="82"/>
      <c r="F292" s="82"/>
      <c r="G292" s="82"/>
      <c r="H292" s="82"/>
      <c r="I292" s="82"/>
      <c r="J292" s="82"/>
      <c r="K292" s="82"/>
      <c r="L292" s="82"/>
      <c r="M292" s="82"/>
      <c r="N292" s="82"/>
      <c r="O292" s="82"/>
      <c r="P292" s="82"/>
      <c r="Q292" s="82"/>
      <c r="R292" s="82"/>
      <c r="S292" s="82"/>
      <c r="T292" s="83"/>
      <c r="U292" s="83"/>
      <c r="V292" s="111"/>
      <c r="W292" s="258"/>
      <c r="X292" s="259"/>
      <c r="Y292" s="259"/>
      <c r="Z292" s="259"/>
      <c r="AA292" s="259"/>
      <c r="AB292" s="259"/>
      <c r="AC292" s="259"/>
      <c r="AD292" s="259"/>
      <c r="AE292" s="259"/>
      <c r="AF292" s="259"/>
      <c r="AG292" s="259"/>
      <c r="AH292" s="259"/>
      <c r="AI292" s="259"/>
      <c r="AJ292" s="259"/>
      <c r="AK292" s="259"/>
      <c r="AL292" s="259"/>
      <c r="AM292" s="259"/>
      <c r="AN292" s="259"/>
      <c r="AO292" s="83"/>
      <c r="BI292" s="83"/>
    </row>
    <row r="293" spans="2:61" s="85" customFormat="1" ht="12" customHeight="1" x14ac:dyDescent="0.3">
      <c r="B293" s="80"/>
      <c r="C293" s="82"/>
      <c r="D293" s="82"/>
      <c r="E293" s="82"/>
      <c r="F293" s="82"/>
      <c r="G293" s="82"/>
      <c r="H293" s="82"/>
      <c r="I293" s="82"/>
      <c r="J293" s="82"/>
      <c r="K293" s="82"/>
      <c r="L293" s="82"/>
      <c r="M293" s="82"/>
      <c r="N293" s="82"/>
      <c r="O293" s="82"/>
      <c r="P293" s="82"/>
      <c r="Q293" s="82"/>
      <c r="R293" s="82"/>
      <c r="S293" s="82"/>
      <c r="T293" s="83"/>
      <c r="U293" s="83"/>
      <c r="V293" s="111"/>
      <c r="W293" s="258"/>
      <c r="X293" s="259"/>
      <c r="Y293" s="259"/>
      <c r="Z293" s="259"/>
      <c r="AA293" s="259"/>
      <c r="AB293" s="259"/>
      <c r="AC293" s="259"/>
      <c r="AD293" s="259"/>
      <c r="AE293" s="259"/>
      <c r="AF293" s="259"/>
      <c r="AG293" s="259"/>
      <c r="AH293" s="259"/>
      <c r="AI293" s="259"/>
      <c r="AJ293" s="259"/>
      <c r="AK293" s="259"/>
      <c r="AL293" s="259"/>
      <c r="AM293" s="259"/>
      <c r="AN293" s="259"/>
      <c r="AO293" s="83"/>
      <c r="BI293" s="83"/>
    </row>
    <row r="294" spans="2:61" s="85" customFormat="1" ht="12" customHeight="1" x14ac:dyDescent="0.3">
      <c r="B294" s="80"/>
      <c r="C294" s="82"/>
      <c r="D294" s="82"/>
      <c r="E294" s="82"/>
      <c r="F294" s="82"/>
      <c r="G294" s="82"/>
      <c r="H294" s="82"/>
      <c r="I294" s="82"/>
      <c r="J294" s="82"/>
      <c r="K294" s="82"/>
      <c r="L294" s="82"/>
      <c r="M294" s="82"/>
      <c r="N294" s="82"/>
      <c r="O294" s="82"/>
      <c r="P294" s="82"/>
      <c r="Q294" s="82"/>
      <c r="R294" s="82"/>
      <c r="S294" s="82"/>
      <c r="T294" s="83"/>
      <c r="U294" s="83"/>
      <c r="V294" s="111"/>
      <c r="W294" s="258"/>
      <c r="X294" s="259"/>
      <c r="Y294" s="259"/>
      <c r="Z294" s="259"/>
      <c r="AA294" s="259"/>
      <c r="AB294" s="259"/>
      <c r="AC294" s="259"/>
      <c r="AD294" s="259"/>
      <c r="AE294" s="259"/>
      <c r="AF294" s="259"/>
      <c r="AG294" s="259"/>
      <c r="AH294" s="259"/>
      <c r="AI294" s="259"/>
      <c r="AJ294" s="259"/>
      <c r="AK294" s="259"/>
      <c r="AL294" s="259"/>
      <c r="AM294" s="259"/>
      <c r="AN294" s="259"/>
      <c r="AO294" s="83"/>
      <c r="BI294" s="83"/>
    </row>
    <row r="295" spans="2:61" s="85" customFormat="1" ht="12" customHeight="1" x14ac:dyDescent="0.3">
      <c r="B295" s="80"/>
      <c r="C295" s="82"/>
      <c r="D295" s="82"/>
      <c r="E295" s="82"/>
      <c r="F295" s="82"/>
      <c r="G295" s="82"/>
      <c r="H295" s="82"/>
      <c r="I295" s="82"/>
      <c r="J295" s="82"/>
      <c r="K295" s="82"/>
      <c r="L295" s="82"/>
      <c r="M295" s="82"/>
      <c r="N295" s="82"/>
      <c r="O295" s="82"/>
      <c r="P295" s="82"/>
      <c r="Q295" s="82"/>
      <c r="R295" s="82"/>
      <c r="S295" s="82"/>
      <c r="T295" s="83"/>
      <c r="U295" s="83"/>
      <c r="V295" s="111"/>
      <c r="W295" s="258"/>
      <c r="X295" s="259"/>
      <c r="Y295" s="259"/>
      <c r="Z295" s="259"/>
      <c r="AA295" s="259"/>
      <c r="AB295" s="259"/>
      <c r="AC295" s="259"/>
      <c r="AD295" s="259"/>
      <c r="AE295" s="259"/>
      <c r="AF295" s="259"/>
      <c r="AG295" s="259"/>
      <c r="AH295" s="259"/>
      <c r="AI295" s="259"/>
      <c r="AJ295" s="259"/>
      <c r="AK295" s="259"/>
      <c r="AL295" s="259"/>
      <c r="AM295" s="259"/>
      <c r="AN295" s="259"/>
      <c r="AO295" s="83"/>
      <c r="BI295" s="83"/>
    </row>
    <row r="296" spans="2:61" s="85" customFormat="1" ht="12" customHeight="1" x14ac:dyDescent="0.3">
      <c r="B296" s="80"/>
      <c r="C296" s="82"/>
      <c r="D296" s="82"/>
      <c r="E296" s="82"/>
      <c r="F296" s="82"/>
      <c r="G296" s="82"/>
      <c r="H296" s="82"/>
      <c r="I296" s="82"/>
      <c r="J296" s="82"/>
      <c r="K296" s="82"/>
      <c r="L296" s="82"/>
      <c r="M296" s="82"/>
      <c r="N296" s="82"/>
      <c r="O296" s="82"/>
      <c r="P296" s="82"/>
      <c r="Q296" s="82"/>
      <c r="R296" s="82"/>
      <c r="S296" s="82"/>
      <c r="T296" s="83"/>
      <c r="U296" s="83"/>
      <c r="V296" s="111"/>
      <c r="W296" s="258"/>
      <c r="X296" s="259"/>
      <c r="Y296" s="259"/>
      <c r="Z296" s="259"/>
      <c r="AA296" s="259"/>
      <c r="AB296" s="259"/>
      <c r="AC296" s="259"/>
      <c r="AD296" s="259"/>
      <c r="AE296" s="259"/>
      <c r="AF296" s="259"/>
      <c r="AG296" s="259"/>
      <c r="AH296" s="259"/>
      <c r="AI296" s="259"/>
      <c r="AJ296" s="259"/>
      <c r="AK296" s="259"/>
      <c r="AL296" s="259"/>
      <c r="AM296" s="259"/>
      <c r="AN296" s="259"/>
      <c r="AO296" s="83"/>
      <c r="BI296" s="83"/>
    </row>
    <row r="297" spans="2:61" s="85" customFormat="1" ht="12" customHeight="1" x14ac:dyDescent="0.3">
      <c r="B297" s="80"/>
      <c r="C297" s="82"/>
      <c r="D297" s="82"/>
      <c r="E297" s="82"/>
      <c r="F297" s="82"/>
      <c r="G297" s="82"/>
      <c r="H297" s="82"/>
      <c r="I297" s="82"/>
      <c r="J297" s="82"/>
      <c r="K297" s="82"/>
      <c r="L297" s="82"/>
      <c r="M297" s="82"/>
      <c r="N297" s="82"/>
      <c r="O297" s="82"/>
      <c r="P297" s="82"/>
      <c r="Q297" s="82"/>
      <c r="R297" s="82"/>
      <c r="S297" s="82"/>
      <c r="T297" s="83"/>
      <c r="U297" s="83"/>
      <c r="V297" s="111"/>
      <c r="W297" s="258"/>
      <c r="X297" s="259"/>
      <c r="Y297" s="259"/>
      <c r="Z297" s="259"/>
      <c r="AA297" s="259"/>
      <c r="AB297" s="259"/>
      <c r="AC297" s="259"/>
      <c r="AD297" s="259"/>
      <c r="AE297" s="259"/>
      <c r="AF297" s="259"/>
      <c r="AG297" s="259"/>
      <c r="AH297" s="259"/>
      <c r="AI297" s="259"/>
      <c r="AJ297" s="259"/>
      <c r="AK297" s="259"/>
      <c r="AL297" s="259"/>
      <c r="AM297" s="259"/>
      <c r="AN297" s="259"/>
      <c r="AO297" s="83"/>
      <c r="BI297" s="83"/>
    </row>
    <row r="298" spans="2:61" s="85" customFormat="1" ht="12" customHeight="1" x14ac:dyDescent="0.3">
      <c r="B298" s="80"/>
      <c r="C298" s="82"/>
      <c r="D298" s="82"/>
      <c r="E298" s="82"/>
      <c r="F298" s="82"/>
      <c r="G298" s="82"/>
      <c r="H298" s="82"/>
      <c r="I298" s="82"/>
      <c r="J298" s="82"/>
      <c r="K298" s="82"/>
      <c r="L298" s="82"/>
      <c r="M298" s="82"/>
      <c r="N298" s="82"/>
      <c r="O298" s="82"/>
      <c r="P298" s="82"/>
      <c r="Q298" s="82"/>
      <c r="R298" s="82"/>
      <c r="S298" s="82"/>
      <c r="T298" s="83"/>
      <c r="U298" s="83"/>
      <c r="V298" s="111"/>
      <c r="W298" s="258"/>
      <c r="X298" s="259"/>
      <c r="Y298" s="259"/>
      <c r="Z298" s="259"/>
      <c r="AA298" s="259"/>
      <c r="AB298" s="259"/>
      <c r="AC298" s="259"/>
      <c r="AD298" s="259"/>
      <c r="AE298" s="259"/>
      <c r="AF298" s="259"/>
      <c r="AG298" s="259"/>
      <c r="AH298" s="259"/>
      <c r="AI298" s="259"/>
      <c r="AJ298" s="259"/>
      <c r="AK298" s="259"/>
      <c r="AL298" s="259"/>
      <c r="AM298" s="259"/>
      <c r="AN298" s="259"/>
      <c r="AO298" s="83"/>
      <c r="BI298" s="83"/>
    </row>
    <row r="299" spans="2:61" s="85" customFormat="1" ht="12" customHeight="1" x14ac:dyDescent="0.3">
      <c r="B299" s="80"/>
      <c r="C299" s="82"/>
      <c r="D299" s="82"/>
      <c r="E299" s="82"/>
      <c r="F299" s="82"/>
      <c r="G299" s="82"/>
      <c r="H299" s="82"/>
      <c r="I299" s="82"/>
      <c r="J299" s="82"/>
      <c r="K299" s="82"/>
      <c r="L299" s="82"/>
      <c r="M299" s="82"/>
      <c r="N299" s="82"/>
      <c r="O299" s="82"/>
      <c r="P299" s="82"/>
      <c r="Q299" s="82"/>
      <c r="R299" s="82"/>
      <c r="S299" s="82"/>
      <c r="T299" s="83"/>
      <c r="U299" s="83"/>
      <c r="V299" s="111"/>
      <c r="W299" s="258"/>
      <c r="X299" s="259"/>
      <c r="Y299" s="259"/>
      <c r="Z299" s="259"/>
      <c r="AA299" s="259"/>
      <c r="AB299" s="259"/>
      <c r="AC299" s="259"/>
      <c r="AD299" s="259"/>
      <c r="AE299" s="259"/>
      <c r="AF299" s="259"/>
      <c r="AG299" s="259"/>
      <c r="AH299" s="259"/>
      <c r="AI299" s="259"/>
      <c r="AJ299" s="259"/>
      <c r="AK299" s="259"/>
      <c r="AL299" s="259"/>
      <c r="AM299" s="259"/>
      <c r="AN299" s="259"/>
      <c r="AO299" s="83"/>
      <c r="BI299" s="83"/>
    </row>
    <row r="300" spans="2:61" s="85" customFormat="1" ht="12" customHeight="1" x14ac:dyDescent="0.3">
      <c r="B300" s="80"/>
      <c r="C300" s="82"/>
      <c r="D300" s="82"/>
      <c r="E300" s="82"/>
      <c r="F300" s="82"/>
      <c r="G300" s="82"/>
      <c r="H300" s="82"/>
      <c r="I300" s="82"/>
      <c r="J300" s="82"/>
      <c r="K300" s="82"/>
      <c r="L300" s="82"/>
      <c r="M300" s="82"/>
      <c r="N300" s="82"/>
      <c r="O300" s="82"/>
      <c r="P300" s="82"/>
      <c r="Q300" s="82"/>
      <c r="R300" s="82"/>
      <c r="S300" s="82"/>
      <c r="T300" s="83"/>
      <c r="U300" s="83"/>
      <c r="V300" s="111"/>
      <c r="W300" s="258"/>
      <c r="X300" s="259"/>
      <c r="Y300" s="259"/>
      <c r="Z300" s="259"/>
      <c r="AA300" s="259"/>
      <c r="AB300" s="259"/>
      <c r="AC300" s="259"/>
      <c r="AD300" s="259"/>
      <c r="AE300" s="259"/>
      <c r="AF300" s="259"/>
      <c r="AG300" s="259"/>
      <c r="AH300" s="259"/>
      <c r="AI300" s="259"/>
      <c r="AJ300" s="259"/>
      <c r="AK300" s="259"/>
      <c r="AL300" s="259"/>
      <c r="AM300" s="259"/>
      <c r="AN300" s="259"/>
      <c r="AO300" s="83"/>
      <c r="BI300" s="83"/>
    </row>
    <row r="301" spans="2:61" s="85" customFormat="1" ht="12" customHeight="1" x14ac:dyDescent="0.3">
      <c r="B301" s="80"/>
      <c r="C301" s="82"/>
      <c r="D301" s="82"/>
      <c r="E301" s="82"/>
      <c r="F301" s="82"/>
      <c r="G301" s="82"/>
      <c r="H301" s="82"/>
      <c r="I301" s="82"/>
      <c r="J301" s="82"/>
      <c r="K301" s="82"/>
      <c r="L301" s="82"/>
      <c r="M301" s="82"/>
      <c r="N301" s="82"/>
      <c r="O301" s="82"/>
      <c r="P301" s="82"/>
      <c r="Q301" s="82"/>
      <c r="R301" s="82"/>
      <c r="S301" s="82"/>
      <c r="T301" s="83"/>
      <c r="U301" s="83"/>
      <c r="V301" s="111"/>
      <c r="W301" s="258"/>
      <c r="X301" s="259"/>
      <c r="Y301" s="259"/>
      <c r="Z301" s="259"/>
      <c r="AA301" s="259"/>
      <c r="AB301" s="259"/>
      <c r="AC301" s="259"/>
      <c r="AD301" s="259"/>
      <c r="AE301" s="259"/>
      <c r="AF301" s="259"/>
      <c r="AG301" s="259"/>
      <c r="AH301" s="259"/>
      <c r="AI301" s="259"/>
      <c r="AJ301" s="259"/>
      <c r="AK301" s="259"/>
      <c r="AL301" s="259"/>
      <c r="AM301" s="259"/>
      <c r="AN301" s="259"/>
      <c r="AO301" s="83"/>
      <c r="BI301" s="83"/>
    </row>
    <row r="302" spans="2:61" s="85" customFormat="1" ht="12" customHeight="1" x14ac:dyDescent="0.3">
      <c r="B302" s="80"/>
      <c r="C302" s="82"/>
      <c r="D302" s="82"/>
      <c r="E302" s="82"/>
      <c r="F302" s="82"/>
      <c r="G302" s="82"/>
      <c r="H302" s="82"/>
      <c r="I302" s="82"/>
      <c r="J302" s="82"/>
      <c r="K302" s="82"/>
      <c r="L302" s="82"/>
      <c r="M302" s="82"/>
      <c r="N302" s="82"/>
      <c r="O302" s="82"/>
      <c r="P302" s="82"/>
      <c r="Q302" s="82"/>
      <c r="R302" s="82"/>
      <c r="S302" s="82"/>
      <c r="T302" s="83"/>
      <c r="U302" s="83"/>
      <c r="V302" s="111"/>
      <c r="W302" s="258"/>
      <c r="X302" s="259"/>
      <c r="Y302" s="259"/>
      <c r="Z302" s="259"/>
      <c r="AA302" s="259"/>
      <c r="AB302" s="259"/>
      <c r="AC302" s="259"/>
      <c r="AD302" s="259"/>
      <c r="AE302" s="259"/>
      <c r="AF302" s="259"/>
      <c r="AG302" s="259"/>
      <c r="AH302" s="259"/>
      <c r="AI302" s="259"/>
      <c r="AJ302" s="259"/>
      <c r="AK302" s="259"/>
      <c r="AL302" s="259"/>
      <c r="AM302" s="259"/>
      <c r="AN302" s="259"/>
      <c r="AO302" s="83"/>
      <c r="BI302" s="83"/>
    </row>
    <row r="303" spans="2:61" s="85" customFormat="1" ht="12" customHeight="1" x14ac:dyDescent="0.3">
      <c r="B303" s="80"/>
      <c r="C303" s="82"/>
      <c r="D303" s="82"/>
      <c r="E303" s="82"/>
      <c r="F303" s="82"/>
      <c r="G303" s="82"/>
      <c r="H303" s="82"/>
      <c r="I303" s="82"/>
      <c r="J303" s="82"/>
      <c r="K303" s="82"/>
      <c r="L303" s="82"/>
      <c r="M303" s="82"/>
      <c r="N303" s="82"/>
      <c r="O303" s="82"/>
      <c r="P303" s="82"/>
      <c r="Q303" s="82"/>
      <c r="R303" s="82"/>
      <c r="S303" s="82"/>
      <c r="T303" s="83"/>
      <c r="U303" s="83"/>
      <c r="V303" s="111"/>
      <c r="W303" s="258"/>
      <c r="X303" s="259"/>
      <c r="Y303" s="259"/>
      <c r="Z303" s="259"/>
      <c r="AA303" s="259"/>
      <c r="AB303" s="259"/>
      <c r="AC303" s="259"/>
      <c r="AD303" s="259"/>
      <c r="AE303" s="259"/>
      <c r="AF303" s="259"/>
      <c r="AG303" s="259"/>
      <c r="AH303" s="259"/>
      <c r="AI303" s="259"/>
      <c r="AJ303" s="259"/>
      <c r="AK303" s="259"/>
      <c r="AL303" s="259"/>
      <c r="AM303" s="259"/>
      <c r="AN303" s="259"/>
      <c r="AO303" s="83"/>
      <c r="BI303" s="83"/>
    </row>
    <row r="304" spans="2:61" s="85" customFormat="1" ht="12" customHeight="1" x14ac:dyDescent="0.3">
      <c r="B304" s="80"/>
      <c r="C304" s="82"/>
      <c r="D304" s="82"/>
      <c r="E304" s="82"/>
      <c r="F304" s="82"/>
      <c r="G304" s="82"/>
      <c r="H304" s="82"/>
      <c r="I304" s="82"/>
      <c r="J304" s="82"/>
      <c r="K304" s="82"/>
      <c r="L304" s="82"/>
      <c r="M304" s="82"/>
      <c r="N304" s="82"/>
      <c r="O304" s="82"/>
      <c r="P304" s="82"/>
      <c r="Q304" s="82"/>
      <c r="R304" s="82"/>
      <c r="S304" s="82"/>
      <c r="T304" s="83"/>
      <c r="U304" s="83"/>
      <c r="V304" s="111"/>
      <c r="W304" s="258"/>
      <c r="X304" s="259"/>
      <c r="Y304" s="259"/>
      <c r="Z304" s="259"/>
      <c r="AA304" s="259"/>
      <c r="AB304" s="259"/>
      <c r="AC304" s="259"/>
      <c r="AD304" s="259"/>
      <c r="AE304" s="259"/>
      <c r="AF304" s="259"/>
      <c r="AG304" s="259"/>
      <c r="AH304" s="259"/>
      <c r="AI304" s="259"/>
      <c r="AJ304" s="259"/>
      <c r="AK304" s="259"/>
      <c r="AL304" s="259"/>
      <c r="AM304" s="259"/>
      <c r="AN304" s="259"/>
      <c r="AO304" s="83"/>
      <c r="BI304" s="83"/>
    </row>
    <row r="305" spans="2:61" s="85" customFormat="1" ht="12" customHeight="1" x14ac:dyDescent="0.3">
      <c r="B305" s="80"/>
      <c r="C305" s="82"/>
      <c r="D305" s="82"/>
      <c r="E305" s="82"/>
      <c r="F305" s="82"/>
      <c r="G305" s="82"/>
      <c r="H305" s="82"/>
      <c r="I305" s="82"/>
      <c r="J305" s="82"/>
      <c r="K305" s="82"/>
      <c r="L305" s="82"/>
      <c r="M305" s="82"/>
      <c r="N305" s="82"/>
      <c r="O305" s="82"/>
      <c r="P305" s="82"/>
      <c r="Q305" s="82"/>
      <c r="R305" s="82"/>
      <c r="S305" s="82"/>
      <c r="T305" s="83"/>
      <c r="U305" s="83"/>
      <c r="V305" s="111"/>
      <c r="W305" s="258"/>
      <c r="X305" s="259"/>
      <c r="Y305" s="259"/>
      <c r="Z305" s="259"/>
      <c r="AA305" s="259"/>
      <c r="AB305" s="259"/>
      <c r="AC305" s="259"/>
      <c r="AD305" s="259"/>
      <c r="AE305" s="259"/>
      <c r="AF305" s="259"/>
      <c r="AG305" s="259"/>
      <c r="AH305" s="259"/>
      <c r="AI305" s="259"/>
      <c r="AJ305" s="259"/>
      <c r="AK305" s="259"/>
      <c r="AL305" s="259"/>
      <c r="AM305" s="259"/>
      <c r="AN305" s="259"/>
      <c r="AO305" s="83"/>
      <c r="BI305" s="83"/>
    </row>
    <row r="306" spans="2:61" s="85" customFormat="1" ht="12" customHeight="1" x14ac:dyDescent="0.3">
      <c r="B306" s="80"/>
      <c r="C306" s="82"/>
      <c r="D306" s="82"/>
      <c r="E306" s="82"/>
      <c r="F306" s="82"/>
      <c r="G306" s="82"/>
      <c r="H306" s="82"/>
      <c r="I306" s="82"/>
      <c r="J306" s="82"/>
      <c r="K306" s="82"/>
      <c r="L306" s="82"/>
      <c r="M306" s="82"/>
      <c r="N306" s="82"/>
      <c r="O306" s="82"/>
      <c r="P306" s="82"/>
      <c r="Q306" s="82"/>
      <c r="R306" s="82"/>
      <c r="S306" s="82"/>
      <c r="T306" s="83"/>
      <c r="U306" s="83"/>
      <c r="V306" s="111"/>
      <c r="W306" s="258"/>
      <c r="X306" s="259"/>
      <c r="Y306" s="259"/>
      <c r="Z306" s="259"/>
      <c r="AA306" s="259"/>
      <c r="AB306" s="259"/>
      <c r="AC306" s="259"/>
      <c r="AD306" s="259"/>
      <c r="AE306" s="259"/>
      <c r="AF306" s="259"/>
      <c r="AG306" s="259"/>
      <c r="AH306" s="259"/>
      <c r="AI306" s="259"/>
      <c r="AJ306" s="259"/>
      <c r="AK306" s="259"/>
      <c r="AL306" s="259"/>
      <c r="AM306" s="259"/>
      <c r="AN306" s="259"/>
      <c r="AO306" s="83"/>
      <c r="BI306" s="83"/>
    </row>
    <row r="307" spans="2:61" s="85" customFormat="1" ht="12" customHeight="1" x14ac:dyDescent="0.3">
      <c r="B307" s="80"/>
      <c r="C307" s="82"/>
      <c r="D307" s="82"/>
      <c r="E307" s="82"/>
      <c r="F307" s="82"/>
      <c r="G307" s="82"/>
      <c r="H307" s="82"/>
      <c r="I307" s="82"/>
      <c r="J307" s="82"/>
      <c r="K307" s="82"/>
      <c r="L307" s="82"/>
      <c r="M307" s="82"/>
      <c r="N307" s="82"/>
      <c r="O307" s="82"/>
      <c r="P307" s="82"/>
      <c r="Q307" s="82"/>
      <c r="R307" s="82"/>
      <c r="S307" s="82"/>
      <c r="T307" s="83"/>
      <c r="U307" s="83"/>
      <c r="V307" s="111"/>
      <c r="W307" s="258"/>
      <c r="X307" s="259"/>
      <c r="Y307" s="259"/>
      <c r="Z307" s="259"/>
      <c r="AA307" s="259"/>
      <c r="AB307" s="259"/>
      <c r="AC307" s="259"/>
      <c r="AD307" s="259"/>
      <c r="AE307" s="259"/>
      <c r="AF307" s="259"/>
      <c r="AG307" s="259"/>
      <c r="AH307" s="259"/>
      <c r="AI307" s="259"/>
      <c r="AJ307" s="259"/>
      <c r="AK307" s="259"/>
      <c r="AL307" s="259"/>
      <c r="AM307" s="259"/>
      <c r="AN307" s="259"/>
      <c r="AO307" s="83"/>
      <c r="BI307" s="83"/>
    </row>
    <row r="308" spans="2:61" s="85" customFormat="1" ht="12" customHeight="1" x14ac:dyDescent="0.3">
      <c r="B308" s="80"/>
      <c r="C308" s="82"/>
      <c r="D308" s="82"/>
      <c r="E308" s="82"/>
      <c r="F308" s="82"/>
      <c r="G308" s="82"/>
      <c r="H308" s="82"/>
      <c r="I308" s="82"/>
      <c r="J308" s="82"/>
      <c r="K308" s="82"/>
      <c r="L308" s="82"/>
      <c r="M308" s="82"/>
      <c r="N308" s="82"/>
      <c r="O308" s="82"/>
      <c r="P308" s="82"/>
      <c r="Q308" s="82"/>
      <c r="R308" s="82"/>
      <c r="S308" s="82"/>
      <c r="T308" s="83"/>
      <c r="U308" s="83"/>
      <c r="V308" s="111"/>
      <c r="W308" s="258"/>
      <c r="X308" s="259"/>
      <c r="Y308" s="259"/>
      <c r="Z308" s="259"/>
      <c r="AA308" s="259"/>
      <c r="AB308" s="259"/>
      <c r="AC308" s="259"/>
      <c r="AD308" s="259"/>
      <c r="AE308" s="259"/>
      <c r="AF308" s="259"/>
      <c r="AG308" s="259"/>
      <c r="AH308" s="259"/>
      <c r="AI308" s="259"/>
      <c r="AJ308" s="259"/>
      <c r="AK308" s="259"/>
      <c r="AL308" s="259"/>
      <c r="AM308" s="259"/>
      <c r="AN308" s="259"/>
      <c r="AO308" s="83"/>
      <c r="BI308" s="83"/>
    </row>
    <row r="309" spans="2:61" s="85" customFormat="1" ht="12" customHeight="1" x14ac:dyDescent="0.3">
      <c r="B309" s="80"/>
      <c r="C309" s="82"/>
      <c r="D309" s="82"/>
      <c r="E309" s="82"/>
      <c r="F309" s="82"/>
      <c r="G309" s="82"/>
      <c r="H309" s="82"/>
      <c r="I309" s="82"/>
      <c r="J309" s="82"/>
      <c r="K309" s="82"/>
      <c r="L309" s="82"/>
      <c r="M309" s="82"/>
      <c r="N309" s="82"/>
      <c r="O309" s="82"/>
      <c r="P309" s="82"/>
      <c r="Q309" s="82"/>
      <c r="R309" s="82"/>
      <c r="S309" s="82"/>
      <c r="T309" s="83"/>
      <c r="U309" s="83"/>
      <c r="V309" s="111"/>
      <c r="W309" s="258"/>
      <c r="X309" s="259"/>
      <c r="Y309" s="259"/>
      <c r="Z309" s="259"/>
      <c r="AA309" s="259"/>
      <c r="AB309" s="259"/>
      <c r="AC309" s="259"/>
      <c r="AD309" s="259"/>
      <c r="AE309" s="259"/>
      <c r="AF309" s="259"/>
      <c r="AG309" s="259"/>
      <c r="AH309" s="259"/>
      <c r="AI309" s="259"/>
      <c r="AJ309" s="259"/>
      <c r="AK309" s="259"/>
      <c r="AL309" s="259"/>
      <c r="AM309" s="259"/>
      <c r="AN309" s="259"/>
      <c r="AO309" s="83"/>
      <c r="BI309" s="83"/>
    </row>
    <row r="310" spans="2:61" s="85" customFormat="1" ht="12" customHeight="1" x14ac:dyDescent="0.3">
      <c r="B310" s="80"/>
      <c r="C310" s="82"/>
      <c r="D310" s="82"/>
      <c r="E310" s="82"/>
      <c r="F310" s="82"/>
      <c r="G310" s="82"/>
      <c r="H310" s="82"/>
      <c r="I310" s="82"/>
      <c r="J310" s="82"/>
      <c r="K310" s="82"/>
      <c r="L310" s="82"/>
      <c r="M310" s="82"/>
      <c r="N310" s="82"/>
      <c r="O310" s="82"/>
      <c r="P310" s="82"/>
      <c r="Q310" s="82"/>
      <c r="R310" s="82"/>
      <c r="S310" s="82"/>
      <c r="T310" s="83"/>
      <c r="U310" s="83"/>
      <c r="V310" s="111"/>
      <c r="W310" s="258"/>
      <c r="X310" s="259"/>
      <c r="Y310" s="259"/>
      <c r="Z310" s="259"/>
      <c r="AA310" s="259"/>
      <c r="AB310" s="259"/>
      <c r="AC310" s="259"/>
      <c r="AD310" s="259"/>
      <c r="AE310" s="259"/>
      <c r="AF310" s="259"/>
      <c r="AG310" s="259"/>
      <c r="AH310" s="259"/>
      <c r="AI310" s="259"/>
      <c r="AJ310" s="259"/>
      <c r="AK310" s="259"/>
      <c r="AL310" s="259"/>
      <c r="AM310" s="259"/>
      <c r="AN310" s="259"/>
      <c r="AO310" s="83"/>
      <c r="BI310" s="83"/>
    </row>
    <row r="311" spans="2:61" s="85" customFormat="1" ht="12" customHeight="1" x14ac:dyDescent="0.3">
      <c r="B311" s="80"/>
      <c r="C311" s="82"/>
      <c r="D311" s="82"/>
      <c r="E311" s="82"/>
      <c r="F311" s="82"/>
      <c r="G311" s="82"/>
      <c r="H311" s="82"/>
      <c r="I311" s="82"/>
      <c r="J311" s="82"/>
      <c r="K311" s="82"/>
      <c r="L311" s="82"/>
      <c r="M311" s="82"/>
      <c r="N311" s="82"/>
      <c r="O311" s="82"/>
      <c r="P311" s="82"/>
      <c r="Q311" s="82"/>
      <c r="R311" s="82"/>
      <c r="S311" s="82"/>
      <c r="T311" s="83"/>
      <c r="U311" s="83"/>
      <c r="V311" s="111"/>
      <c r="W311" s="258"/>
      <c r="X311" s="259"/>
      <c r="Y311" s="259"/>
      <c r="Z311" s="259"/>
      <c r="AA311" s="259"/>
      <c r="AB311" s="259"/>
      <c r="AC311" s="259"/>
      <c r="AD311" s="259"/>
      <c r="AE311" s="259"/>
      <c r="AF311" s="259"/>
      <c r="AG311" s="259"/>
      <c r="AH311" s="259"/>
      <c r="AI311" s="259"/>
      <c r="AJ311" s="259"/>
      <c r="AK311" s="259"/>
      <c r="AL311" s="259"/>
      <c r="AM311" s="259"/>
      <c r="AN311" s="259"/>
      <c r="AO311" s="83"/>
      <c r="BI311" s="83"/>
    </row>
    <row r="312" spans="2:61" s="85" customFormat="1" ht="12" customHeight="1" x14ac:dyDescent="0.3">
      <c r="B312" s="80"/>
      <c r="C312" s="82"/>
      <c r="D312" s="82"/>
      <c r="E312" s="82"/>
      <c r="F312" s="82"/>
      <c r="G312" s="82"/>
      <c r="H312" s="82"/>
      <c r="I312" s="82"/>
      <c r="J312" s="82"/>
      <c r="K312" s="82"/>
      <c r="L312" s="82"/>
      <c r="M312" s="82"/>
      <c r="N312" s="82"/>
      <c r="O312" s="82"/>
      <c r="P312" s="82"/>
      <c r="Q312" s="82"/>
      <c r="R312" s="82"/>
      <c r="S312" s="82"/>
      <c r="T312" s="83"/>
      <c r="U312" s="83"/>
      <c r="V312" s="111"/>
      <c r="W312" s="258"/>
      <c r="X312" s="259"/>
      <c r="Y312" s="259"/>
      <c r="Z312" s="259"/>
      <c r="AA312" s="259"/>
      <c r="AB312" s="259"/>
      <c r="AC312" s="259"/>
      <c r="AD312" s="259"/>
      <c r="AE312" s="259"/>
      <c r="AF312" s="259"/>
      <c r="AG312" s="259"/>
      <c r="AH312" s="259"/>
      <c r="AI312" s="259"/>
      <c r="AJ312" s="259"/>
      <c r="AK312" s="259"/>
      <c r="AL312" s="259"/>
      <c r="AM312" s="259"/>
      <c r="AN312" s="259"/>
      <c r="AO312" s="83"/>
      <c r="BI312" s="83"/>
    </row>
    <row r="313" spans="2:61" s="85" customFormat="1" ht="12" customHeight="1" x14ac:dyDescent="0.3">
      <c r="B313" s="80"/>
      <c r="C313" s="82"/>
      <c r="D313" s="82"/>
      <c r="E313" s="82"/>
      <c r="F313" s="82"/>
      <c r="G313" s="82"/>
      <c r="H313" s="82"/>
      <c r="I313" s="82"/>
      <c r="J313" s="82"/>
      <c r="K313" s="82"/>
      <c r="L313" s="82"/>
      <c r="M313" s="82"/>
      <c r="N313" s="82"/>
      <c r="O313" s="82"/>
      <c r="P313" s="82"/>
      <c r="Q313" s="82"/>
      <c r="R313" s="82"/>
      <c r="S313" s="82"/>
      <c r="T313" s="83"/>
      <c r="U313" s="83"/>
      <c r="V313" s="111"/>
      <c r="W313" s="258"/>
      <c r="X313" s="259"/>
      <c r="Y313" s="259"/>
      <c r="Z313" s="259"/>
      <c r="AA313" s="259"/>
      <c r="AB313" s="259"/>
      <c r="AC313" s="259"/>
      <c r="AD313" s="259"/>
      <c r="AE313" s="259"/>
      <c r="AF313" s="259"/>
      <c r="AG313" s="259"/>
      <c r="AH313" s="259"/>
      <c r="AI313" s="259"/>
      <c r="AJ313" s="259"/>
      <c r="AK313" s="259"/>
      <c r="AL313" s="259"/>
      <c r="AM313" s="259"/>
      <c r="AN313" s="259"/>
      <c r="AO313" s="83"/>
      <c r="BI313" s="83"/>
    </row>
    <row r="314" spans="2:61" s="85" customFormat="1" ht="12" customHeight="1" x14ac:dyDescent="0.3">
      <c r="B314" s="80"/>
      <c r="C314" s="82"/>
      <c r="D314" s="82"/>
      <c r="E314" s="82"/>
      <c r="F314" s="82"/>
      <c r="G314" s="82"/>
      <c r="H314" s="82"/>
      <c r="I314" s="82"/>
      <c r="J314" s="82"/>
      <c r="K314" s="82"/>
      <c r="L314" s="82"/>
      <c r="M314" s="82"/>
      <c r="N314" s="82"/>
      <c r="O314" s="82"/>
      <c r="P314" s="82"/>
      <c r="Q314" s="82"/>
      <c r="R314" s="82"/>
      <c r="S314" s="82"/>
      <c r="T314" s="83"/>
      <c r="U314" s="83"/>
      <c r="V314" s="111"/>
      <c r="W314" s="258"/>
      <c r="X314" s="259"/>
      <c r="Y314" s="259"/>
      <c r="Z314" s="259"/>
      <c r="AA314" s="259"/>
      <c r="AB314" s="259"/>
      <c r="AC314" s="259"/>
      <c r="AD314" s="259"/>
      <c r="AE314" s="259"/>
      <c r="AF314" s="259"/>
      <c r="AG314" s="259"/>
      <c r="AH314" s="259"/>
      <c r="AI314" s="259"/>
      <c r="AJ314" s="259"/>
      <c r="AK314" s="259"/>
      <c r="AL314" s="259"/>
      <c r="AM314" s="259"/>
      <c r="AN314" s="259"/>
      <c r="AO314" s="83"/>
      <c r="BI314" s="83"/>
    </row>
    <row r="315" spans="2:61" s="85" customFormat="1" ht="12" customHeight="1" x14ac:dyDescent="0.3">
      <c r="B315" s="80"/>
      <c r="C315" s="82"/>
      <c r="D315" s="82"/>
      <c r="E315" s="82"/>
      <c r="F315" s="82"/>
      <c r="G315" s="82"/>
      <c r="H315" s="82"/>
      <c r="I315" s="82"/>
      <c r="J315" s="82"/>
      <c r="K315" s="82"/>
      <c r="L315" s="82"/>
      <c r="M315" s="82"/>
      <c r="N315" s="82"/>
      <c r="O315" s="82"/>
      <c r="P315" s="82"/>
      <c r="Q315" s="82"/>
      <c r="R315" s="82"/>
      <c r="S315" s="82"/>
      <c r="T315" s="83"/>
      <c r="U315" s="83"/>
      <c r="V315" s="111"/>
      <c r="W315" s="258"/>
      <c r="X315" s="259"/>
      <c r="Y315" s="259"/>
      <c r="Z315" s="259"/>
      <c r="AA315" s="259"/>
      <c r="AB315" s="259"/>
      <c r="AC315" s="259"/>
      <c r="AD315" s="259"/>
      <c r="AE315" s="259"/>
      <c r="AF315" s="259"/>
      <c r="AG315" s="259"/>
      <c r="AH315" s="259"/>
      <c r="AI315" s="259"/>
      <c r="AJ315" s="259"/>
      <c r="AK315" s="259"/>
      <c r="AL315" s="259"/>
      <c r="AM315" s="259"/>
      <c r="AN315" s="259"/>
      <c r="AO315" s="83"/>
      <c r="BI315" s="83"/>
    </row>
    <row r="316" spans="2:61" s="85" customFormat="1" ht="12" customHeight="1" x14ac:dyDescent="0.3">
      <c r="B316" s="80"/>
      <c r="C316" s="82"/>
      <c r="D316" s="82"/>
      <c r="E316" s="82"/>
      <c r="F316" s="82"/>
      <c r="G316" s="82"/>
      <c r="H316" s="82"/>
      <c r="I316" s="82"/>
      <c r="J316" s="82"/>
      <c r="K316" s="82"/>
      <c r="L316" s="82"/>
      <c r="M316" s="82"/>
      <c r="N316" s="82"/>
      <c r="O316" s="82"/>
      <c r="P316" s="82"/>
      <c r="Q316" s="82"/>
      <c r="R316" s="82"/>
      <c r="S316" s="82"/>
      <c r="T316" s="83"/>
      <c r="U316" s="83"/>
      <c r="V316" s="111"/>
      <c r="W316" s="258"/>
      <c r="X316" s="259"/>
      <c r="Y316" s="259"/>
      <c r="Z316" s="259"/>
      <c r="AA316" s="259"/>
      <c r="AB316" s="259"/>
      <c r="AC316" s="259"/>
      <c r="AD316" s="259"/>
      <c r="AE316" s="259"/>
      <c r="AF316" s="259"/>
      <c r="AG316" s="259"/>
      <c r="AH316" s="259"/>
      <c r="AI316" s="259"/>
      <c r="AJ316" s="259"/>
      <c r="AK316" s="259"/>
      <c r="AL316" s="259"/>
      <c r="AM316" s="259"/>
      <c r="AN316" s="259"/>
      <c r="AO316" s="83"/>
      <c r="BI316" s="83"/>
    </row>
    <row r="317" spans="2:61" s="85" customFormat="1" ht="12" customHeight="1" x14ac:dyDescent="0.3">
      <c r="B317" s="80"/>
      <c r="C317" s="82"/>
      <c r="D317" s="82"/>
      <c r="E317" s="82"/>
      <c r="F317" s="82"/>
      <c r="G317" s="82"/>
      <c r="H317" s="82"/>
      <c r="I317" s="82"/>
      <c r="J317" s="82"/>
      <c r="K317" s="82"/>
      <c r="L317" s="82"/>
      <c r="M317" s="82"/>
      <c r="N317" s="82"/>
      <c r="O317" s="82"/>
      <c r="P317" s="82"/>
      <c r="Q317" s="82"/>
      <c r="R317" s="82"/>
      <c r="S317" s="82"/>
      <c r="T317" s="83"/>
      <c r="U317" s="83"/>
      <c r="V317" s="111"/>
      <c r="W317" s="258"/>
      <c r="X317" s="259"/>
      <c r="Y317" s="259"/>
      <c r="Z317" s="259"/>
      <c r="AA317" s="259"/>
      <c r="AB317" s="259"/>
      <c r="AC317" s="259"/>
      <c r="AD317" s="259"/>
      <c r="AE317" s="259"/>
      <c r="AF317" s="259"/>
      <c r="AG317" s="259"/>
      <c r="AH317" s="259"/>
      <c r="AI317" s="259"/>
      <c r="AJ317" s="259"/>
      <c r="AK317" s="259"/>
      <c r="AL317" s="259"/>
      <c r="AM317" s="259"/>
      <c r="AN317" s="259"/>
      <c r="AO317" s="83"/>
      <c r="BI317" s="83"/>
    </row>
    <row r="318" spans="2:61" s="85" customFormat="1" ht="12" customHeight="1" x14ac:dyDescent="0.3">
      <c r="B318" s="80"/>
      <c r="C318" s="82"/>
      <c r="D318" s="82"/>
      <c r="E318" s="82"/>
      <c r="F318" s="82"/>
      <c r="G318" s="82"/>
      <c r="H318" s="82"/>
      <c r="I318" s="82"/>
      <c r="J318" s="82"/>
      <c r="K318" s="82"/>
      <c r="L318" s="82"/>
      <c r="M318" s="82"/>
      <c r="N318" s="82"/>
      <c r="O318" s="82"/>
      <c r="P318" s="82"/>
      <c r="Q318" s="82"/>
      <c r="R318" s="82"/>
      <c r="S318" s="82"/>
      <c r="T318" s="83"/>
      <c r="U318" s="83"/>
      <c r="V318" s="111"/>
      <c r="W318" s="258"/>
      <c r="X318" s="259"/>
      <c r="Y318" s="259"/>
      <c r="Z318" s="259"/>
      <c r="AA318" s="259"/>
      <c r="AB318" s="259"/>
      <c r="AC318" s="259"/>
      <c r="AD318" s="259"/>
      <c r="AE318" s="259"/>
      <c r="AF318" s="259"/>
      <c r="AG318" s="259"/>
      <c r="AH318" s="259"/>
      <c r="AI318" s="259"/>
      <c r="AJ318" s="259"/>
      <c r="AK318" s="259"/>
      <c r="AL318" s="259"/>
      <c r="AM318" s="259"/>
      <c r="AN318" s="259"/>
      <c r="AO318" s="83"/>
      <c r="BI318" s="83"/>
    </row>
    <row r="319" spans="2:61" s="85" customFormat="1" ht="12" customHeight="1" x14ac:dyDescent="0.3">
      <c r="B319" s="80"/>
      <c r="C319" s="82"/>
      <c r="D319" s="82"/>
      <c r="E319" s="82"/>
      <c r="F319" s="82"/>
      <c r="G319" s="82"/>
      <c r="H319" s="82"/>
      <c r="I319" s="82"/>
      <c r="J319" s="82"/>
      <c r="K319" s="82"/>
      <c r="L319" s="82"/>
      <c r="M319" s="82"/>
      <c r="N319" s="82"/>
      <c r="O319" s="82"/>
      <c r="P319" s="82"/>
      <c r="Q319" s="82"/>
      <c r="R319" s="82"/>
      <c r="S319" s="82"/>
      <c r="T319" s="83"/>
      <c r="U319" s="83"/>
      <c r="V319" s="111"/>
      <c r="W319" s="258"/>
      <c r="X319" s="259"/>
      <c r="Y319" s="259"/>
      <c r="Z319" s="259"/>
      <c r="AA319" s="259"/>
      <c r="AB319" s="259"/>
      <c r="AC319" s="259"/>
      <c r="AD319" s="259"/>
      <c r="AE319" s="259"/>
      <c r="AF319" s="259"/>
      <c r="AG319" s="259"/>
      <c r="AH319" s="259"/>
      <c r="AI319" s="259"/>
      <c r="AJ319" s="259"/>
      <c r="AK319" s="259"/>
      <c r="AL319" s="259"/>
      <c r="AM319" s="259"/>
      <c r="AN319" s="259"/>
      <c r="AO319" s="83"/>
      <c r="BI319" s="83"/>
    </row>
    <row r="320" spans="2:61" s="85" customFormat="1" ht="12" customHeight="1" x14ac:dyDescent="0.3">
      <c r="B320" s="80"/>
      <c r="C320" s="82"/>
      <c r="D320" s="82"/>
      <c r="E320" s="82"/>
      <c r="F320" s="82"/>
      <c r="G320" s="82"/>
      <c r="H320" s="82"/>
      <c r="I320" s="82"/>
      <c r="J320" s="82"/>
      <c r="K320" s="82"/>
      <c r="L320" s="82"/>
      <c r="M320" s="82"/>
      <c r="N320" s="82"/>
      <c r="O320" s="82"/>
      <c r="P320" s="82"/>
      <c r="Q320" s="82"/>
      <c r="R320" s="82"/>
      <c r="S320" s="82"/>
      <c r="T320" s="83"/>
      <c r="U320" s="83"/>
      <c r="V320" s="111"/>
      <c r="W320" s="258"/>
      <c r="X320" s="259"/>
      <c r="Y320" s="259"/>
      <c r="Z320" s="259"/>
      <c r="AA320" s="259"/>
      <c r="AB320" s="259"/>
      <c r="AC320" s="259"/>
      <c r="AD320" s="259"/>
      <c r="AE320" s="259"/>
      <c r="AF320" s="259"/>
      <c r="AG320" s="259"/>
      <c r="AH320" s="259"/>
      <c r="AI320" s="259"/>
      <c r="AJ320" s="259"/>
      <c r="AK320" s="259"/>
      <c r="AL320" s="259"/>
      <c r="AM320" s="259"/>
      <c r="AN320" s="259"/>
      <c r="AO320" s="83"/>
      <c r="BI320" s="83"/>
    </row>
    <row r="321" spans="2:61" s="85" customFormat="1" ht="12" customHeight="1" x14ac:dyDescent="0.3">
      <c r="B321" s="80"/>
      <c r="C321" s="82"/>
      <c r="D321" s="82"/>
      <c r="E321" s="82"/>
      <c r="F321" s="82"/>
      <c r="G321" s="82"/>
      <c r="H321" s="82"/>
      <c r="I321" s="82"/>
      <c r="J321" s="82"/>
      <c r="K321" s="82"/>
      <c r="L321" s="82"/>
      <c r="M321" s="82"/>
      <c r="N321" s="82"/>
      <c r="O321" s="82"/>
      <c r="P321" s="82"/>
      <c r="Q321" s="82"/>
      <c r="R321" s="82"/>
      <c r="S321" s="82"/>
      <c r="T321" s="83"/>
      <c r="U321" s="83"/>
      <c r="V321" s="111"/>
      <c r="W321" s="258"/>
      <c r="X321" s="259"/>
      <c r="Y321" s="259"/>
      <c r="Z321" s="259"/>
      <c r="AA321" s="259"/>
      <c r="AB321" s="259"/>
      <c r="AC321" s="259"/>
      <c r="AD321" s="259"/>
      <c r="AE321" s="259"/>
      <c r="AF321" s="259"/>
      <c r="AG321" s="259"/>
      <c r="AH321" s="259"/>
      <c r="AI321" s="259"/>
      <c r="AJ321" s="259"/>
      <c r="AK321" s="259"/>
      <c r="AL321" s="259"/>
      <c r="AM321" s="259"/>
      <c r="AN321" s="259"/>
      <c r="AO321" s="83"/>
      <c r="BI321" s="83"/>
    </row>
    <row r="322" spans="2:61" s="85" customFormat="1" ht="12" customHeight="1" x14ac:dyDescent="0.3">
      <c r="B322" s="80"/>
      <c r="C322" s="82"/>
      <c r="D322" s="82"/>
      <c r="E322" s="82"/>
      <c r="F322" s="82"/>
      <c r="G322" s="82"/>
      <c r="H322" s="82"/>
      <c r="I322" s="82"/>
      <c r="J322" s="82"/>
      <c r="K322" s="82"/>
      <c r="L322" s="82"/>
      <c r="M322" s="82"/>
      <c r="N322" s="82"/>
      <c r="O322" s="82"/>
      <c r="P322" s="82"/>
      <c r="Q322" s="82"/>
      <c r="R322" s="82"/>
      <c r="S322" s="82"/>
      <c r="T322" s="83"/>
      <c r="U322" s="83"/>
      <c r="V322" s="111"/>
      <c r="W322" s="258"/>
      <c r="X322" s="259"/>
      <c r="Y322" s="259"/>
      <c r="Z322" s="259"/>
      <c r="AA322" s="259"/>
      <c r="AB322" s="259"/>
      <c r="AC322" s="259"/>
      <c r="AD322" s="259"/>
      <c r="AE322" s="259"/>
      <c r="AF322" s="259"/>
      <c r="AG322" s="259"/>
      <c r="AH322" s="259"/>
      <c r="AI322" s="259"/>
      <c r="AJ322" s="259"/>
      <c r="AK322" s="259"/>
      <c r="AL322" s="259"/>
      <c r="AM322" s="259"/>
      <c r="AN322" s="259"/>
      <c r="AO322" s="83"/>
      <c r="BI322" s="83"/>
    </row>
    <row r="323" spans="2:61" s="85" customFormat="1" ht="12" customHeight="1" x14ac:dyDescent="0.3">
      <c r="B323" s="80"/>
      <c r="C323" s="82"/>
      <c r="D323" s="82"/>
      <c r="E323" s="82"/>
      <c r="F323" s="82"/>
      <c r="G323" s="82"/>
      <c r="H323" s="82"/>
      <c r="I323" s="82"/>
      <c r="J323" s="82"/>
      <c r="K323" s="82"/>
      <c r="L323" s="82"/>
      <c r="M323" s="82"/>
      <c r="N323" s="82"/>
      <c r="O323" s="82"/>
      <c r="P323" s="82"/>
      <c r="Q323" s="82"/>
      <c r="R323" s="82"/>
      <c r="S323" s="82"/>
      <c r="T323" s="83"/>
      <c r="U323" s="83"/>
      <c r="V323" s="111"/>
      <c r="W323" s="258"/>
      <c r="X323" s="259"/>
      <c r="Y323" s="259"/>
      <c r="Z323" s="259"/>
      <c r="AA323" s="259"/>
      <c r="AB323" s="259"/>
      <c r="AC323" s="259"/>
      <c r="AD323" s="259"/>
      <c r="AE323" s="259"/>
      <c r="AF323" s="259"/>
      <c r="AG323" s="259"/>
      <c r="AH323" s="259"/>
      <c r="AI323" s="259"/>
      <c r="AJ323" s="259"/>
      <c r="AK323" s="259"/>
      <c r="AL323" s="259"/>
      <c r="AM323" s="259"/>
      <c r="AN323" s="259"/>
      <c r="AO323" s="83"/>
      <c r="BI323" s="83"/>
    </row>
    <row r="324" spans="2:61" s="85" customFormat="1" ht="12" customHeight="1" x14ac:dyDescent="0.3">
      <c r="B324" s="80"/>
      <c r="C324" s="82"/>
      <c r="D324" s="82"/>
      <c r="E324" s="82"/>
      <c r="F324" s="82"/>
      <c r="G324" s="82"/>
      <c r="H324" s="82"/>
      <c r="I324" s="82"/>
      <c r="J324" s="82"/>
      <c r="K324" s="82"/>
      <c r="L324" s="82"/>
      <c r="M324" s="82"/>
      <c r="N324" s="82"/>
      <c r="O324" s="82"/>
      <c r="P324" s="82"/>
      <c r="Q324" s="82"/>
      <c r="R324" s="82"/>
      <c r="S324" s="82"/>
      <c r="T324" s="83"/>
      <c r="U324" s="83"/>
      <c r="V324" s="111"/>
      <c r="W324" s="258"/>
      <c r="X324" s="259"/>
      <c r="Y324" s="259"/>
      <c r="Z324" s="259"/>
      <c r="AA324" s="259"/>
      <c r="AB324" s="259"/>
      <c r="AC324" s="259"/>
      <c r="AD324" s="259"/>
      <c r="AE324" s="259"/>
      <c r="AF324" s="259"/>
      <c r="AG324" s="259"/>
      <c r="AH324" s="259"/>
      <c r="AI324" s="259"/>
      <c r="AJ324" s="259"/>
      <c r="AK324" s="259"/>
      <c r="AL324" s="259"/>
      <c r="AM324" s="259"/>
      <c r="AN324" s="259"/>
      <c r="AO324" s="83"/>
      <c r="BI324" s="83"/>
    </row>
    <row r="325" spans="2:61" s="85" customFormat="1" ht="12" customHeight="1" x14ac:dyDescent="0.3">
      <c r="B325" s="80"/>
      <c r="C325" s="82"/>
      <c r="D325" s="82"/>
      <c r="E325" s="82"/>
      <c r="F325" s="82"/>
      <c r="G325" s="82"/>
      <c r="H325" s="82"/>
      <c r="I325" s="82"/>
      <c r="J325" s="82"/>
      <c r="K325" s="82"/>
      <c r="L325" s="82"/>
      <c r="M325" s="82"/>
      <c r="N325" s="82"/>
      <c r="O325" s="82"/>
      <c r="P325" s="82"/>
      <c r="Q325" s="82"/>
      <c r="R325" s="82"/>
      <c r="S325" s="82"/>
      <c r="T325" s="83"/>
      <c r="U325" s="83"/>
      <c r="V325" s="111"/>
      <c r="W325" s="258"/>
      <c r="X325" s="259"/>
      <c r="Y325" s="259"/>
      <c r="Z325" s="259"/>
      <c r="AA325" s="259"/>
      <c r="AB325" s="259"/>
      <c r="AC325" s="259"/>
      <c r="AD325" s="259"/>
      <c r="AE325" s="259"/>
      <c r="AF325" s="259"/>
      <c r="AG325" s="259"/>
      <c r="AH325" s="259"/>
      <c r="AI325" s="259"/>
      <c r="AJ325" s="259"/>
      <c r="AK325" s="259"/>
      <c r="AL325" s="259"/>
      <c r="AM325" s="259"/>
      <c r="AN325" s="259"/>
      <c r="AO325" s="83"/>
      <c r="BI325" s="83"/>
    </row>
    <row r="326" spans="2:61" s="85" customFormat="1" ht="12" customHeight="1" x14ac:dyDescent="0.3">
      <c r="B326" s="80"/>
      <c r="C326" s="82"/>
      <c r="D326" s="82"/>
      <c r="E326" s="82"/>
      <c r="F326" s="82"/>
      <c r="G326" s="82"/>
      <c r="H326" s="82"/>
      <c r="I326" s="82"/>
      <c r="J326" s="82"/>
      <c r="K326" s="82"/>
      <c r="L326" s="82"/>
      <c r="M326" s="82"/>
      <c r="N326" s="82"/>
      <c r="O326" s="82"/>
      <c r="P326" s="82"/>
      <c r="Q326" s="82"/>
      <c r="R326" s="82"/>
      <c r="S326" s="82"/>
      <c r="T326" s="83"/>
      <c r="U326" s="83"/>
      <c r="V326" s="111"/>
      <c r="W326" s="258"/>
      <c r="X326" s="259"/>
      <c r="Y326" s="259"/>
      <c r="Z326" s="259"/>
      <c r="AA326" s="259"/>
      <c r="AB326" s="259"/>
      <c r="AC326" s="259"/>
      <c r="AD326" s="259"/>
      <c r="AE326" s="259"/>
      <c r="AF326" s="259"/>
      <c r="AG326" s="259"/>
      <c r="AH326" s="259"/>
      <c r="AI326" s="259"/>
      <c r="AJ326" s="259"/>
      <c r="AK326" s="259"/>
      <c r="AL326" s="259"/>
      <c r="AM326" s="259"/>
      <c r="AN326" s="259"/>
      <c r="AO326" s="83"/>
      <c r="BI326" s="83"/>
    </row>
    <row r="327" spans="2:61" s="85" customFormat="1" ht="12" customHeight="1" x14ac:dyDescent="0.3">
      <c r="B327" s="80"/>
      <c r="C327" s="82"/>
      <c r="D327" s="82"/>
      <c r="E327" s="82"/>
      <c r="F327" s="82"/>
      <c r="G327" s="82"/>
      <c r="H327" s="82"/>
      <c r="I327" s="82"/>
      <c r="J327" s="82"/>
      <c r="K327" s="82"/>
      <c r="L327" s="82"/>
      <c r="M327" s="82"/>
      <c r="N327" s="82"/>
      <c r="O327" s="82"/>
      <c r="P327" s="82"/>
      <c r="Q327" s="82"/>
      <c r="R327" s="82"/>
      <c r="S327" s="82"/>
      <c r="T327" s="83"/>
      <c r="U327" s="83"/>
      <c r="V327" s="111"/>
      <c r="W327" s="258"/>
      <c r="X327" s="259"/>
      <c r="Y327" s="259"/>
      <c r="Z327" s="259"/>
      <c r="AA327" s="259"/>
      <c r="AB327" s="259"/>
      <c r="AC327" s="259"/>
      <c r="AD327" s="259"/>
      <c r="AE327" s="259"/>
      <c r="AF327" s="259"/>
      <c r="AG327" s="259"/>
      <c r="AH327" s="259"/>
      <c r="AI327" s="259"/>
      <c r="AJ327" s="259"/>
      <c r="AK327" s="259"/>
      <c r="AL327" s="259"/>
      <c r="AM327" s="259"/>
      <c r="AN327" s="259"/>
      <c r="AO327" s="83"/>
      <c r="BI327" s="83"/>
    </row>
    <row r="328" spans="2:61" s="85" customFormat="1" ht="12" customHeight="1" x14ac:dyDescent="0.3">
      <c r="B328" s="80"/>
      <c r="C328" s="82"/>
      <c r="D328" s="82"/>
      <c r="E328" s="82"/>
      <c r="F328" s="82"/>
      <c r="G328" s="82"/>
      <c r="H328" s="82"/>
      <c r="I328" s="82"/>
      <c r="J328" s="82"/>
      <c r="K328" s="82"/>
      <c r="L328" s="82"/>
      <c r="M328" s="82"/>
      <c r="N328" s="82"/>
      <c r="O328" s="82"/>
      <c r="P328" s="82"/>
      <c r="Q328" s="82"/>
      <c r="R328" s="82"/>
      <c r="S328" s="82"/>
      <c r="T328" s="83"/>
      <c r="U328" s="83"/>
      <c r="V328" s="111"/>
      <c r="W328" s="258"/>
      <c r="X328" s="259"/>
      <c r="Y328" s="259"/>
      <c r="Z328" s="259"/>
      <c r="AA328" s="259"/>
      <c r="AB328" s="259"/>
      <c r="AC328" s="259"/>
      <c r="AD328" s="259"/>
      <c r="AE328" s="259"/>
      <c r="AF328" s="259"/>
      <c r="AG328" s="259"/>
      <c r="AH328" s="259"/>
      <c r="AI328" s="259"/>
      <c r="AJ328" s="259"/>
      <c r="AK328" s="259"/>
      <c r="AL328" s="259"/>
      <c r="AM328" s="259"/>
      <c r="AN328" s="259"/>
      <c r="AO328" s="83"/>
      <c r="BI328" s="83"/>
    </row>
    <row r="329" spans="2:61" s="85" customFormat="1" ht="12" customHeight="1" x14ac:dyDescent="0.3">
      <c r="B329" s="80"/>
      <c r="C329" s="82"/>
      <c r="D329" s="82"/>
      <c r="E329" s="82"/>
      <c r="F329" s="82"/>
      <c r="G329" s="82"/>
      <c r="H329" s="82"/>
      <c r="I329" s="82"/>
      <c r="J329" s="82"/>
      <c r="K329" s="82"/>
      <c r="L329" s="82"/>
      <c r="M329" s="82"/>
      <c r="N329" s="82"/>
      <c r="O329" s="82"/>
      <c r="P329" s="82"/>
      <c r="Q329" s="82"/>
      <c r="R329" s="82"/>
      <c r="S329" s="82"/>
      <c r="T329" s="83"/>
      <c r="U329" s="83"/>
      <c r="V329" s="111"/>
      <c r="W329" s="258"/>
      <c r="X329" s="259"/>
      <c r="Y329" s="259"/>
      <c r="Z329" s="259"/>
      <c r="AA329" s="259"/>
      <c r="AB329" s="259"/>
      <c r="AC329" s="259"/>
      <c r="AD329" s="259"/>
      <c r="AE329" s="259"/>
      <c r="AF329" s="259"/>
      <c r="AG329" s="259"/>
      <c r="AH329" s="259"/>
      <c r="AI329" s="259"/>
      <c r="AJ329" s="259"/>
      <c r="AK329" s="259"/>
      <c r="AL329" s="259"/>
      <c r="AM329" s="259"/>
      <c r="AN329" s="259"/>
      <c r="AO329" s="83"/>
      <c r="BI329" s="83"/>
    </row>
    <row r="330" spans="2:61" s="85" customFormat="1" ht="12" customHeight="1" x14ac:dyDescent="0.3">
      <c r="B330" s="80"/>
      <c r="C330" s="82"/>
      <c r="D330" s="82"/>
      <c r="E330" s="82"/>
      <c r="F330" s="82"/>
      <c r="G330" s="82"/>
      <c r="H330" s="82"/>
      <c r="I330" s="82"/>
      <c r="J330" s="82"/>
      <c r="K330" s="82"/>
      <c r="L330" s="82"/>
      <c r="M330" s="82"/>
      <c r="N330" s="82"/>
      <c r="O330" s="82"/>
      <c r="P330" s="82"/>
      <c r="Q330" s="82"/>
      <c r="R330" s="82"/>
      <c r="S330" s="82"/>
      <c r="T330" s="83"/>
      <c r="U330" s="83"/>
      <c r="V330" s="111"/>
      <c r="W330" s="258"/>
      <c r="X330" s="259"/>
      <c r="Y330" s="259"/>
      <c r="Z330" s="259"/>
      <c r="AA330" s="259"/>
      <c r="AB330" s="259"/>
      <c r="AC330" s="259"/>
      <c r="AD330" s="259"/>
      <c r="AE330" s="259"/>
      <c r="AF330" s="259"/>
      <c r="AG330" s="259"/>
      <c r="AH330" s="259"/>
      <c r="AI330" s="259"/>
      <c r="AJ330" s="259"/>
      <c r="AK330" s="259"/>
      <c r="AL330" s="259"/>
      <c r="AM330" s="259"/>
      <c r="AN330" s="259"/>
      <c r="AO330" s="83"/>
      <c r="BI330" s="83"/>
    </row>
    <row r="331" spans="2:61" s="85" customFormat="1" ht="12" customHeight="1" x14ac:dyDescent="0.3">
      <c r="B331" s="80"/>
      <c r="C331" s="82"/>
      <c r="D331" s="82"/>
      <c r="E331" s="82"/>
      <c r="F331" s="82"/>
      <c r="G331" s="82"/>
      <c r="H331" s="82"/>
      <c r="I331" s="82"/>
      <c r="J331" s="82"/>
      <c r="K331" s="82"/>
      <c r="L331" s="82"/>
      <c r="M331" s="82"/>
      <c r="N331" s="82"/>
      <c r="O331" s="82"/>
      <c r="P331" s="82"/>
      <c r="Q331" s="82"/>
      <c r="R331" s="82"/>
      <c r="S331" s="82"/>
      <c r="T331" s="83"/>
      <c r="U331" s="83"/>
      <c r="V331" s="111"/>
      <c r="W331" s="258"/>
      <c r="X331" s="259"/>
      <c r="Y331" s="259"/>
      <c r="Z331" s="259"/>
      <c r="AA331" s="259"/>
      <c r="AB331" s="259"/>
      <c r="AC331" s="259"/>
      <c r="AD331" s="259"/>
      <c r="AE331" s="259"/>
      <c r="AF331" s="259"/>
      <c r="AG331" s="259"/>
      <c r="AH331" s="259"/>
      <c r="AI331" s="259"/>
      <c r="AJ331" s="259"/>
      <c r="AK331" s="259"/>
      <c r="AL331" s="259"/>
      <c r="AM331" s="259"/>
      <c r="AN331" s="259"/>
      <c r="AO331" s="83"/>
      <c r="BI331" s="83"/>
    </row>
    <row r="332" spans="2:61" s="85" customFormat="1" ht="12" customHeight="1" x14ac:dyDescent="0.3">
      <c r="B332" s="80"/>
      <c r="C332" s="82"/>
      <c r="D332" s="82"/>
      <c r="E332" s="82"/>
      <c r="F332" s="82"/>
      <c r="G332" s="82"/>
      <c r="H332" s="82"/>
      <c r="I332" s="82"/>
      <c r="J332" s="82"/>
      <c r="K332" s="82"/>
      <c r="L332" s="82"/>
      <c r="M332" s="82"/>
      <c r="N332" s="82"/>
      <c r="O332" s="82"/>
      <c r="P332" s="82"/>
      <c r="Q332" s="82"/>
      <c r="R332" s="82"/>
      <c r="S332" s="82"/>
      <c r="T332" s="83"/>
      <c r="U332" s="83"/>
      <c r="V332" s="111"/>
      <c r="W332" s="258"/>
      <c r="X332" s="259"/>
      <c r="Y332" s="259"/>
      <c r="Z332" s="259"/>
      <c r="AA332" s="259"/>
      <c r="AB332" s="259"/>
      <c r="AC332" s="259"/>
      <c r="AD332" s="259"/>
      <c r="AE332" s="259"/>
      <c r="AF332" s="259"/>
      <c r="AG332" s="259"/>
      <c r="AH332" s="259"/>
      <c r="AI332" s="259"/>
      <c r="AJ332" s="259"/>
      <c r="AK332" s="259"/>
      <c r="AL332" s="259"/>
      <c r="AM332" s="259"/>
      <c r="AN332" s="259"/>
      <c r="AO332" s="83"/>
      <c r="BI332" s="83"/>
    </row>
    <row r="333" spans="2:61" s="85" customFormat="1" ht="12" customHeight="1" x14ac:dyDescent="0.3">
      <c r="B333" s="80"/>
      <c r="C333" s="82"/>
      <c r="D333" s="82"/>
      <c r="E333" s="82"/>
      <c r="F333" s="82"/>
      <c r="G333" s="82"/>
      <c r="H333" s="82"/>
      <c r="I333" s="82"/>
      <c r="J333" s="82"/>
      <c r="K333" s="82"/>
      <c r="L333" s="82"/>
      <c r="M333" s="82"/>
      <c r="N333" s="82"/>
      <c r="O333" s="82"/>
      <c r="P333" s="82"/>
      <c r="Q333" s="82"/>
      <c r="R333" s="82"/>
      <c r="S333" s="82"/>
      <c r="T333" s="83"/>
      <c r="U333" s="83"/>
      <c r="V333" s="111"/>
      <c r="W333" s="258"/>
      <c r="X333" s="259"/>
      <c r="Y333" s="259"/>
      <c r="Z333" s="259"/>
      <c r="AA333" s="259"/>
      <c r="AB333" s="259"/>
      <c r="AC333" s="259"/>
      <c r="AD333" s="259"/>
      <c r="AE333" s="259"/>
      <c r="AF333" s="259"/>
      <c r="AG333" s="259"/>
      <c r="AH333" s="259"/>
      <c r="AI333" s="259"/>
      <c r="AJ333" s="259"/>
      <c r="AK333" s="259"/>
      <c r="AL333" s="259"/>
      <c r="AM333" s="259"/>
      <c r="AN333" s="259"/>
      <c r="AO333" s="83"/>
      <c r="BI333" s="83"/>
    </row>
    <row r="334" spans="2:61" s="85" customFormat="1" ht="12" customHeight="1" x14ac:dyDescent="0.3">
      <c r="B334" s="80"/>
      <c r="C334" s="82"/>
      <c r="D334" s="82"/>
      <c r="E334" s="82"/>
      <c r="F334" s="82"/>
      <c r="G334" s="82"/>
      <c r="H334" s="82"/>
      <c r="I334" s="82"/>
      <c r="J334" s="82"/>
      <c r="K334" s="82"/>
      <c r="L334" s="82"/>
      <c r="M334" s="82"/>
      <c r="N334" s="82"/>
      <c r="O334" s="82"/>
      <c r="P334" s="82"/>
      <c r="Q334" s="82"/>
      <c r="R334" s="82"/>
      <c r="S334" s="82"/>
      <c r="T334" s="83"/>
      <c r="U334" s="83"/>
      <c r="V334" s="111"/>
      <c r="W334" s="258"/>
      <c r="X334" s="259"/>
      <c r="Y334" s="259"/>
      <c r="Z334" s="259"/>
      <c r="AA334" s="259"/>
      <c r="AB334" s="259"/>
      <c r="AC334" s="259"/>
      <c r="AD334" s="259"/>
      <c r="AE334" s="259"/>
      <c r="AF334" s="259"/>
      <c r="AG334" s="259"/>
      <c r="AH334" s="259"/>
      <c r="AI334" s="259"/>
      <c r="AJ334" s="259"/>
      <c r="AK334" s="259"/>
      <c r="AL334" s="259"/>
      <c r="AM334" s="259"/>
      <c r="AN334" s="259"/>
      <c r="AO334" s="83"/>
      <c r="BI334" s="83"/>
    </row>
    <row r="335" spans="2:61" s="85" customFormat="1" ht="12" customHeight="1" x14ac:dyDescent="0.3">
      <c r="B335" s="80"/>
      <c r="C335" s="82"/>
      <c r="D335" s="82"/>
      <c r="E335" s="82"/>
      <c r="F335" s="82"/>
      <c r="G335" s="82"/>
      <c r="H335" s="82"/>
      <c r="I335" s="82"/>
      <c r="J335" s="82"/>
      <c r="K335" s="82"/>
      <c r="L335" s="82"/>
      <c r="M335" s="82"/>
      <c r="N335" s="82"/>
      <c r="O335" s="82"/>
      <c r="P335" s="82"/>
      <c r="Q335" s="82"/>
      <c r="R335" s="82"/>
      <c r="S335" s="82"/>
      <c r="T335" s="83"/>
      <c r="U335" s="83"/>
      <c r="V335" s="111"/>
      <c r="W335" s="258"/>
      <c r="X335" s="259"/>
      <c r="Y335" s="259"/>
      <c r="Z335" s="259"/>
      <c r="AA335" s="259"/>
      <c r="AB335" s="259"/>
      <c r="AC335" s="259"/>
      <c r="AD335" s="259"/>
      <c r="AE335" s="259"/>
      <c r="AF335" s="259"/>
      <c r="AG335" s="259"/>
      <c r="AH335" s="259"/>
      <c r="AI335" s="259"/>
      <c r="AJ335" s="259"/>
      <c r="AK335" s="259"/>
      <c r="AL335" s="259"/>
      <c r="AM335" s="259"/>
      <c r="AN335" s="259"/>
      <c r="AO335" s="83"/>
      <c r="BI335" s="83"/>
    </row>
    <row r="336" spans="2:61" s="85" customFormat="1" ht="12" customHeight="1" x14ac:dyDescent="0.3">
      <c r="B336" s="80"/>
      <c r="C336" s="82"/>
      <c r="D336" s="82"/>
      <c r="E336" s="82"/>
      <c r="F336" s="82"/>
      <c r="G336" s="82"/>
      <c r="H336" s="82"/>
      <c r="I336" s="82"/>
      <c r="J336" s="82"/>
      <c r="K336" s="82"/>
      <c r="L336" s="82"/>
      <c r="M336" s="82"/>
      <c r="N336" s="82"/>
      <c r="O336" s="82"/>
      <c r="P336" s="82"/>
      <c r="Q336" s="82"/>
      <c r="R336" s="82"/>
      <c r="S336" s="82"/>
      <c r="T336" s="83"/>
      <c r="U336" s="83"/>
      <c r="V336" s="111"/>
      <c r="W336" s="258"/>
      <c r="X336" s="259"/>
      <c r="Y336" s="259"/>
      <c r="Z336" s="259"/>
      <c r="AA336" s="259"/>
      <c r="AB336" s="259"/>
      <c r="AC336" s="259"/>
      <c r="AD336" s="259"/>
      <c r="AE336" s="259"/>
      <c r="AF336" s="259"/>
      <c r="AG336" s="259"/>
      <c r="AH336" s="259"/>
      <c r="AI336" s="259"/>
      <c r="AJ336" s="259"/>
      <c r="AK336" s="259"/>
      <c r="AL336" s="259"/>
      <c r="AM336" s="259"/>
      <c r="AN336" s="259"/>
      <c r="AO336" s="83"/>
      <c r="BI336" s="83"/>
    </row>
    <row r="337" spans="2:61" s="85" customFormat="1" ht="12" customHeight="1" x14ac:dyDescent="0.3">
      <c r="B337" s="80"/>
      <c r="C337" s="82"/>
      <c r="D337" s="82"/>
      <c r="E337" s="82"/>
      <c r="F337" s="82"/>
      <c r="G337" s="82"/>
      <c r="H337" s="82"/>
      <c r="I337" s="82"/>
      <c r="J337" s="82"/>
      <c r="K337" s="82"/>
      <c r="L337" s="82"/>
      <c r="M337" s="82"/>
      <c r="N337" s="82"/>
      <c r="O337" s="82"/>
      <c r="P337" s="82"/>
      <c r="Q337" s="82"/>
      <c r="R337" s="82"/>
      <c r="S337" s="82"/>
      <c r="T337" s="83"/>
      <c r="U337" s="83"/>
      <c r="V337" s="111"/>
      <c r="W337" s="258"/>
      <c r="X337" s="259"/>
      <c r="Y337" s="259"/>
      <c r="Z337" s="259"/>
      <c r="AA337" s="259"/>
      <c r="AB337" s="259"/>
      <c r="AC337" s="259"/>
      <c r="AD337" s="259"/>
      <c r="AE337" s="259"/>
      <c r="AF337" s="259"/>
      <c r="AG337" s="259"/>
      <c r="AH337" s="259"/>
      <c r="AI337" s="259"/>
      <c r="AJ337" s="259"/>
      <c r="AK337" s="259"/>
      <c r="AL337" s="259"/>
      <c r="AM337" s="259"/>
      <c r="AN337" s="259"/>
      <c r="AO337" s="83"/>
      <c r="BI337" s="83"/>
    </row>
    <row r="338" spans="2:61" s="85" customFormat="1" ht="12" customHeight="1" x14ac:dyDescent="0.3">
      <c r="B338" s="80"/>
      <c r="C338" s="82"/>
      <c r="D338" s="82"/>
      <c r="E338" s="82"/>
      <c r="F338" s="82"/>
      <c r="G338" s="82"/>
      <c r="H338" s="82"/>
      <c r="I338" s="82"/>
      <c r="J338" s="82"/>
      <c r="K338" s="82"/>
      <c r="L338" s="82"/>
      <c r="M338" s="82"/>
      <c r="N338" s="82"/>
      <c r="O338" s="82"/>
      <c r="P338" s="82"/>
      <c r="Q338" s="82"/>
      <c r="R338" s="82"/>
      <c r="S338" s="82"/>
      <c r="T338" s="83"/>
      <c r="U338" s="83"/>
      <c r="V338" s="111"/>
      <c r="W338" s="258"/>
      <c r="X338" s="259"/>
      <c r="Y338" s="259"/>
      <c r="Z338" s="259"/>
      <c r="AA338" s="259"/>
      <c r="AB338" s="259"/>
      <c r="AC338" s="259"/>
      <c r="AD338" s="259"/>
      <c r="AE338" s="259"/>
      <c r="AF338" s="259"/>
      <c r="AG338" s="259"/>
      <c r="AH338" s="259"/>
      <c r="AI338" s="259"/>
      <c r="AJ338" s="259"/>
      <c r="AK338" s="259"/>
      <c r="AL338" s="259"/>
      <c r="AM338" s="259"/>
      <c r="AN338" s="259"/>
      <c r="AO338" s="83"/>
      <c r="BI338" s="83"/>
    </row>
    <row r="339" spans="2:61" s="85" customFormat="1" ht="12" customHeight="1" x14ac:dyDescent="0.3">
      <c r="B339" s="80"/>
      <c r="C339" s="82"/>
      <c r="D339" s="82"/>
      <c r="E339" s="82"/>
      <c r="F339" s="82"/>
      <c r="G339" s="82"/>
      <c r="H339" s="82"/>
      <c r="I339" s="82"/>
      <c r="J339" s="82"/>
      <c r="K339" s="82"/>
      <c r="L339" s="82"/>
      <c r="M339" s="82"/>
      <c r="N339" s="82"/>
      <c r="O339" s="82"/>
      <c r="P339" s="82"/>
      <c r="Q339" s="82"/>
      <c r="R339" s="82"/>
      <c r="S339" s="82"/>
      <c r="T339" s="83"/>
      <c r="U339" s="83"/>
      <c r="V339" s="111"/>
      <c r="W339" s="258"/>
      <c r="X339" s="259"/>
      <c r="Y339" s="259"/>
      <c r="Z339" s="259"/>
      <c r="AA339" s="259"/>
      <c r="AB339" s="259"/>
      <c r="AC339" s="259"/>
      <c r="AD339" s="259"/>
      <c r="AE339" s="259"/>
      <c r="AF339" s="259"/>
      <c r="AG339" s="259"/>
      <c r="AH339" s="259"/>
      <c r="AI339" s="259"/>
      <c r="AJ339" s="259"/>
      <c r="AK339" s="259"/>
      <c r="AL339" s="259"/>
      <c r="AM339" s="259"/>
      <c r="AN339" s="259"/>
      <c r="AO339" s="83"/>
      <c r="BI339" s="83"/>
    </row>
    <row r="340" spans="2:61" s="85" customFormat="1" ht="12" customHeight="1" x14ac:dyDescent="0.3">
      <c r="B340" s="80"/>
      <c r="C340" s="82"/>
      <c r="D340" s="82"/>
      <c r="E340" s="82"/>
      <c r="F340" s="82"/>
      <c r="G340" s="82"/>
      <c r="H340" s="82"/>
      <c r="I340" s="82"/>
      <c r="J340" s="82"/>
      <c r="K340" s="82"/>
      <c r="L340" s="82"/>
      <c r="M340" s="82"/>
      <c r="N340" s="82"/>
      <c r="O340" s="82"/>
      <c r="P340" s="82"/>
      <c r="Q340" s="82"/>
      <c r="R340" s="82"/>
      <c r="S340" s="82"/>
      <c r="T340" s="83"/>
      <c r="U340" s="83"/>
      <c r="V340" s="111"/>
      <c r="W340" s="258"/>
      <c r="X340" s="259"/>
      <c r="Y340" s="259"/>
      <c r="Z340" s="259"/>
      <c r="AA340" s="259"/>
      <c r="AB340" s="259"/>
      <c r="AC340" s="259"/>
      <c r="AD340" s="259"/>
      <c r="AE340" s="259"/>
      <c r="AF340" s="259"/>
      <c r="AG340" s="259"/>
      <c r="AH340" s="259"/>
      <c r="AI340" s="259"/>
      <c r="AJ340" s="259"/>
      <c r="AK340" s="259"/>
      <c r="AL340" s="259"/>
      <c r="AM340" s="259"/>
      <c r="AN340" s="259"/>
      <c r="AO340" s="83"/>
      <c r="BI340" s="83"/>
    </row>
    <row r="341" spans="2:61" s="85" customFormat="1" ht="12" customHeight="1" x14ac:dyDescent="0.3">
      <c r="B341" s="80"/>
      <c r="C341" s="82"/>
      <c r="D341" s="82"/>
      <c r="E341" s="82"/>
      <c r="F341" s="82"/>
      <c r="G341" s="82"/>
      <c r="H341" s="82"/>
      <c r="I341" s="82"/>
      <c r="J341" s="82"/>
      <c r="K341" s="82"/>
      <c r="L341" s="82"/>
      <c r="M341" s="82"/>
      <c r="N341" s="82"/>
      <c r="O341" s="82"/>
      <c r="P341" s="82"/>
      <c r="Q341" s="82"/>
      <c r="R341" s="82"/>
      <c r="S341" s="82"/>
      <c r="T341" s="83"/>
      <c r="U341" s="83"/>
      <c r="V341" s="111"/>
      <c r="W341" s="258"/>
      <c r="X341" s="259"/>
      <c r="Y341" s="259"/>
      <c r="Z341" s="259"/>
      <c r="AA341" s="259"/>
      <c r="AB341" s="259"/>
      <c r="AC341" s="259"/>
      <c r="AD341" s="259"/>
      <c r="AE341" s="259"/>
      <c r="AF341" s="259"/>
      <c r="AG341" s="259"/>
      <c r="AH341" s="259"/>
      <c r="AI341" s="259"/>
      <c r="AJ341" s="259"/>
      <c r="AK341" s="259"/>
      <c r="AL341" s="259"/>
      <c r="AM341" s="259"/>
      <c r="AN341" s="259"/>
      <c r="AO341" s="83"/>
      <c r="BI341" s="83"/>
    </row>
    <row r="342" spans="2:61" s="85" customFormat="1" ht="12" customHeight="1" x14ac:dyDescent="0.3">
      <c r="B342" s="80"/>
      <c r="C342" s="82"/>
      <c r="D342" s="82"/>
      <c r="E342" s="82"/>
      <c r="F342" s="82"/>
      <c r="G342" s="82"/>
      <c r="H342" s="82"/>
      <c r="I342" s="82"/>
      <c r="J342" s="82"/>
      <c r="K342" s="82"/>
      <c r="L342" s="82"/>
      <c r="M342" s="82"/>
      <c r="N342" s="82"/>
      <c r="O342" s="82"/>
      <c r="P342" s="82"/>
      <c r="Q342" s="82"/>
      <c r="R342" s="82"/>
      <c r="S342" s="82"/>
      <c r="T342" s="83"/>
      <c r="U342" s="83"/>
      <c r="V342" s="111"/>
      <c r="W342" s="258"/>
      <c r="X342" s="259"/>
      <c r="Y342" s="259"/>
      <c r="Z342" s="259"/>
      <c r="AA342" s="259"/>
      <c r="AB342" s="259"/>
      <c r="AC342" s="259"/>
      <c r="AD342" s="259"/>
      <c r="AE342" s="259"/>
      <c r="AF342" s="259"/>
      <c r="AG342" s="259"/>
      <c r="AH342" s="259"/>
      <c r="AI342" s="259"/>
      <c r="AJ342" s="259"/>
      <c r="AK342" s="259"/>
      <c r="AL342" s="259"/>
      <c r="AM342" s="259"/>
      <c r="AN342" s="259"/>
      <c r="AO342" s="83"/>
      <c r="BI342" s="83"/>
    </row>
    <row r="343" spans="2:61" s="85" customFormat="1" ht="12" customHeight="1" x14ac:dyDescent="0.3">
      <c r="B343" s="80"/>
      <c r="C343" s="82"/>
      <c r="D343" s="82"/>
      <c r="E343" s="82"/>
      <c r="F343" s="82"/>
      <c r="G343" s="82"/>
      <c r="H343" s="82"/>
      <c r="I343" s="82"/>
      <c r="J343" s="82"/>
      <c r="K343" s="82"/>
      <c r="L343" s="82"/>
      <c r="M343" s="82"/>
      <c r="N343" s="82"/>
      <c r="O343" s="82"/>
      <c r="P343" s="82"/>
      <c r="Q343" s="82"/>
      <c r="R343" s="82"/>
      <c r="S343" s="82"/>
      <c r="T343" s="83"/>
      <c r="U343" s="83"/>
      <c r="V343" s="111"/>
      <c r="W343" s="258"/>
      <c r="X343" s="259"/>
      <c r="Y343" s="259"/>
      <c r="Z343" s="259"/>
      <c r="AA343" s="259"/>
      <c r="AB343" s="259"/>
      <c r="AC343" s="259"/>
      <c r="AD343" s="259"/>
      <c r="AE343" s="259"/>
      <c r="AF343" s="259"/>
      <c r="AG343" s="259"/>
      <c r="AH343" s="259"/>
      <c r="AI343" s="259"/>
      <c r="AJ343" s="259"/>
      <c r="AK343" s="259"/>
      <c r="AL343" s="259"/>
      <c r="AM343" s="259"/>
      <c r="AN343" s="259"/>
      <c r="AO343" s="83"/>
      <c r="BI343" s="83"/>
    </row>
    <row r="344" spans="2:61" s="85" customFormat="1" ht="12" customHeight="1" x14ac:dyDescent="0.3">
      <c r="B344" s="80"/>
      <c r="C344" s="82"/>
      <c r="D344" s="82"/>
      <c r="E344" s="82"/>
      <c r="F344" s="82"/>
      <c r="G344" s="82"/>
      <c r="H344" s="82"/>
      <c r="I344" s="82"/>
      <c r="J344" s="82"/>
      <c r="K344" s="82"/>
      <c r="L344" s="82"/>
      <c r="M344" s="82"/>
      <c r="N344" s="82"/>
      <c r="O344" s="82"/>
      <c r="P344" s="82"/>
      <c r="Q344" s="82"/>
      <c r="R344" s="82"/>
      <c r="S344" s="82"/>
      <c r="T344" s="83"/>
      <c r="U344" s="83"/>
      <c r="V344" s="111"/>
      <c r="W344" s="258"/>
      <c r="X344" s="259"/>
      <c r="Y344" s="259"/>
      <c r="Z344" s="259"/>
      <c r="AA344" s="259"/>
      <c r="AB344" s="259"/>
      <c r="AC344" s="259"/>
      <c r="AD344" s="259"/>
      <c r="AE344" s="259"/>
      <c r="AF344" s="259"/>
      <c r="AG344" s="259"/>
      <c r="AH344" s="259"/>
      <c r="AI344" s="259"/>
      <c r="AJ344" s="259"/>
      <c r="AK344" s="259"/>
      <c r="AL344" s="259"/>
      <c r="AM344" s="259"/>
      <c r="AN344" s="259"/>
      <c r="AO344" s="83"/>
      <c r="BI344" s="83"/>
    </row>
    <row r="345" spans="2:61" s="85" customFormat="1" ht="12" customHeight="1" x14ac:dyDescent="0.3">
      <c r="B345" s="80"/>
      <c r="C345" s="82"/>
      <c r="D345" s="82"/>
      <c r="E345" s="82"/>
      <c r="F345" s="82"/>
      <c r="G345" s="82"/>
      <c r="H345" s="82"/>
      <c r="I345" s="82"/>
      <c r="J345" s="82"/>
      <c r="K345" s="82"/>
      <c r="L345" s="82"/>
      <c r="M345" s="82"/>
      <c r="N345" s="82"/>
      <c r="O345" s="82"/>
      <c r="P345" s="82"/>
      <c r="Q345" s="82"/>
      <c r="R345" s="82"/>
      <c r="S345" s="82"/>
      <c r="T345" s="83"/>
      <c r="U345" s="83"/>
      <c r="V345" s="111"/>
      <c r="W345" s="258"/>
      <c r="X345" s="259"/>
      <c r="Y345" s="259"/>
      <c r="Z345" s="259"/>
      <c r="AA345" s="259"/>
      <c r="AB345" s="259"/>
      <c r="AC345" s="259"/>
      <c r="AD345" s="259"/>
      <c r="AE345" s="259"/>
      <c r="AF345" s="259"/>
      <c r="AG345" s="259"/>
      <c r="AH345" s="259"/>
      <c r="AI345" s="259"/>
      <c r="AJ345" s="259"/>
      <c r="AK345" s="259"/>
      <c r="AL345" s="259"/>
      <c r="AM345" s="259"/>
      <c r="AN345" s="259"/>
      <c r="AO345" s="83"/>
      <c r="BI345" s="83"/>
    </row>
    <row r="346" spans="2:61" s="85" customFormat="1" ht="12" customHeight="1" x14ac:dyDescent="0.3">
      <c r="B346" s="80"/>
      <c r="C346" s="82"/>
      <c r="D346" s="82"/>
      <c r="E346" s="82"/>
      <c r="F346" s="82"/>
      <c r="G346" s="82"/>
      <c r="H346" s="82"/>
      <c r="I346" s="82"/>
      <c r="J346" s="82"/>
      <c r="K346" s="82"/>
      <c r="L346" s="82"/>
      <c r="M346" s="82"/>
      <c r="N346" s="82"/>
      <c r="O346" s="82"/>
      <c r="P346" s="82"/>
      <c r="Q346" s="82"/>
      <c r="R346" s="82"/>
      <c r="S346" s="82"/>
      <c r="T346" s="83"/>
      <c r="U346" s="83"/>
      <c r="V346" s="111"/>
      <c r="W346" s="258"/>
      <c r="X346" s="259"/>
      <c r="Y346" s="259"/>
      <c r="Z346" s="259"/>
      <c r="AA346" s="259"/>
      <c r="AB346" s="259"/>
      <c r="AC346" s="259"/>
      <c r="AD346" s="259"/>
      <c r="AE346" s="259"/>
      <c r="AF346" s="259"/>
      <c r="AG346" s="259"/>
      <c r="AH346" s="259"/>
      <c r="AI346" s="259"/>
      <c r="AJ346" s="259"/>
      <c r="AK346" s="259"/>
      <c r="AL346" s="259"/>
      <c r="AM346" s="259"/>
      <c r="AN346" s="259"/>
      <c r="AO346" s="83"/>
      <c r="BI346" s="83"/>
    </row>
    <row r="347" spans="2:61" s="85" customFormat="1" ht="12" customHeight="1" x14ac:dyDescent="0.3">
      <c r="B347" s="80"/>
      <c r="C347" s="82"/>
      <c r="D347" s="82"/>
      <c r="E347" s="82"/>
      <c r="F347" s="82"/>
      <c r="G347" s="82"/>
      <c r="H347" s="82"/>
      <c r="I347" s="82"/>
      <c r="J347" s="82"/>
      <c r="K347" s="82"/>
      <c r="L347" s="82"/>
      <c r="M347" s="82"/>
      <c r="N347" s="82"/>
      <c r="O347" s="82"/>
      <c r="P347" s="82"/>
      <c r="Q347" s="82"/>
      <c r="R347" s="82"/>
      <c r="S347" s="82"/>
      <c r="T347" s="83"/>
      <c r="U347" s="83"/>
      <c r="V347" s="111"/>
      <c r="W347" s="258"/>
      <c r="X347" s="259"/>
      <c r="Y347" s="259"/>
      <c r="Z347" s="259"/>
      <c r="AA347" s="259"/>
      <c r="AB347" s="259"/>
      <c r="AC347" s="259"/>
      <c r="AD347" s="259"/>
      <c r="AE347" s="259"/>
      <c r="AF347" s="259"/>
      <c r="AG347" s="259"/>
      <c r="AH347" s="259"/>
      <c r="AI347" s="259"/>
      <c r="AJ347" s="259"/>
      <c r="AK347" s="259"/>
      <c r="AL347" s="259"/>
      <c r="AM347" s="259"/>
      <c r="AN347" s="259"/>
      <c r="AO347" s="83"/>
      <c r="BI347" s="83"/>
    </row>
    <row r="348" spans="2:61" s="85" customFormat="1" ht="12" customHeight="1" x14ac:dyDescent="0.3">
      <c r="B348" s="80"/>
      <c r="C348" s="82"/>
      <c r="D348" s="82"/>
      <c r="E348" s="82"/>
      <c r="F348" s="82"/>
      <c r="G348" s="82"/>
      <c r="H348" s="82"/>
      <c r="I348" s="82"/>
      <c r="J348" s="82"/>
      <c r="K348" s="82"/>
      <c r="L348" s="82"/>
      <c r="M348" s="82"/>
      <c r="N348" s="82"/>
      <c r="O348" s="82"/>
      <c r="P348" s="82"/>
      <c r="Q348" s="82"/>
      <c r="R348" s="82"/>
      <c r="S348" s="82"/>
      <c r="T348" s="83"/>
      <c r="U348" s="83"/>
      <c r="V348" s="111"/>
      <c r="W348" s="258"/>
      <c r="X348" s="259"/>
      <c r="Y348" s="259"/>
      <c r="Z348" s="259"/>
      <c r="AA348" s="259"/>
      <c r="AB348" s="259"/>
      <c r="AC348" s="259"/>
      <c r="AD348" s="259"/>
      <c r="AE348" s="259"/>
      <c r="AF348" s="259"/>
      <c r="AG348" s="259"/>
      <c r="AH348" s="259"/>
      <c r="AI348" s="259"/>
      <c r="AJ348" s="259"/>
      <c r="AK348" s="259"/>
      <c r="AL348" s="259"/>
      <c r="AM348" s="259"/>
      <c r="AN348" s="259"/>
      <c r="AO348" s="83"/>
      <c r="BI348" s="83"/>
    </row>
    <row r="349" spans="2:61" s="85" customFormat="1" ht="12" customHeight="1" x14ac:dyDescent="0.3">
      <c r="B349" s="80"/>
      <c r="C349" s="82"/>
      <c r="D349" s="82"/>
      <c r="E349" s="82"/>
      <c r="F349" s="82"/>
      <c r="G349" s="82"/>
      <c r="H349" s="82"/>
      <c r="I349" s="82"/>
      <c r="J349" s="82"/>
      <c r="K349" s="82"/>
      <c r="L349" s="82"/>
      <c r="M349" s="82"/>
      <c r="N349" s="82"/>
      <c r="O349" s="82"/>
      <c r="P349" s="82"/>
      <c r="Q349" s="82"/>
      <c r="R349" s="82"/>
      <c r="S349" s="82"/>
      <c r="T349" s="83"/>
      <c r="U349" s="83"/>
      <c r="V349" s="111"/>
      <c r="W349" s="258"/>
      <c r="X349" s="259"/>
      <c r="Y349" s="259"/>
      <c r="Z349" s="259"/>
      <c r="AA349" s="259"/>
      <c r="AB349" s="259"/>
      <c r="AC349" s="259"/>
      <c r="AD349" s="259"/>
      <c r="AE349" s="259"/>
      <c r="AF349" s="259"/>
      <c r="AG349" s="259"/>
      <c r="AH349" s="259"/>
      <c r="AI349" s="259"/>
      <c r="AJ349" s="259"/>
      <c r="AK349" s="259"/>
      <c r="AL349" s="259"/>
      <c r="AM349" s="259"/>
      <c r="AN349" s="259"/>
      <c r="AO349" s="83"/>
      <c r="BI349" s="83"/>
    </row>
    <row r="350" spans="2:61" s="85" customFormat="1" ht="12" customHeight="1" x14ac:dyDescent="0.3">
      <c r="B350" s="80"/>
      <c r="C350" s="82"/>
      <c r="D350" s="82"/>
      <c r="E350" s="82"/>
      <c r="F350" s="82"/>
      <c r="G350" s="82"/>
      <c r="H350" s="82"/>
      <c r="I350" s="82"/>
      <c r="J350" s="82"/>
      <c r="K350" s="82"/>
      <c r="L350" s="82"/>
      <c r="M350" s="82"/>
      <c r="N350" s="82"/>
      <c r="O350" s="82"/>
      <c r="P350" s="82"/>
      <c r="Q350" s="82"/>
      <c r="R350" s="82"/>
      <c r="S350" s="82"/>
      <c r="T350" s="83"/>
      <c r="U350" s="83"/>
      <c r="V350" s="111"/>
      <c r="W350" s="258"/>
      <c r="X350" s="259"/>
      <c r="Y350" s="259"/>
      <c r="Z350" s="259"/>
      <c r="AA350" s="259"/>
      <c r="AB350" s="259"/>
      <c r="AC350" s="259"/>
      <c r="AD350" s="259"/>
      <c r="AE350" s="259"/>
      <c r="AF350" s="259"/>
      <c r="AG350" s="259"/>
      <c r="AH350" s="259"/>
      <c r="AI350" s="259"/>
      <c r="AJ350" s="259"/>
      <c r="AK350" s="259"/>
      <c r="AL350" s="259"/>
      <c r="AM350" s="259"/>
      <c r="AN350" s="259"/>
      <c r="AO350" s="83"/>
      <c r="BI350" s="83"/>
    </row>
    <row r="351" spans="2:61" s="85" customFormat="1" ht="12" customHeight="1" x14ac:dyDescent="0.3">
      <c r="B351" s="80"/>
      <c r="C351" s="82"/>
      <c r="D351" s="82"/>
      <c r="E351" s="82"/>
      <c r="F351" s="82"/>
      <c r="G351" s="82"/>
      <c r="H351" s="82"/>
      <c r="I351" s="82"/>
      <c r="J351" s="82"/>
      <c r="K351" s="82"/>
      <c r="L351" s="82"/>
      <c r="M351" s="82"/>
      <c r="N351" s="82"/>
      <c r="O351" s="82"/>
      <c r="P351" s="82"/>
      <c r="Q351" s="82"/>
      <c r="R351" s="82"/>
      <c r="S351" s="82"/>
      <c r="T351" s="83"/>
      <c r="U351" s="83"/>
      <c r="V351" s="111"/>
      <c r="W351" s="258"/>
      <c r="X351" s="259"/>
      <c r="Y351" s="259"/>
      <c r="Z351" s="259"/>
      <c r="AA351" s="259"/>
      <c r="AB351" s="259"/>
      <c r="AC351" s="259"/>
      <c r="AD351" s="259"/>
      <c r="AE351" s="259"/>
      <c r="AF351" s="259"/>
      <c r="AG351" s="259"/>
      <c r="AH351" s="259"/>
      <c r="AI351" s="259"/>
      <c r="AJ351" s="259"/>
      <c r="AK351" s="259"/>
      <c r="AL351" s="259"/>
      <c r="AM351" s="259"/>
      <c r="AN351" s="259"/>
      <c r="AO351" s="83"/>
      <c r="BI351" s="83"/>
    </row>
    <row r="352" spans="2:61" s="85" customFormat="1" ht="12" customHeight="1" x14ac:dyDescent="0.3">
      <c r="B352" s="80"/>
      <c r="C352" s="82"/>
      <c r="D352" s="82"/>
      <c r="E352" s="82"/>
      <c r="F352" s="82"/>
      <c r="G352" s="82"/>
      <c r="H352" s="82"/>
      <c r="I352" s="82"/>
      <c r="J352" s="82"/>
      <c r="K352" s="82"/>
      <c r="L352" s="82"/>
      <c r="M352" s="82"/>
      <c r="N352" s="82"/>
      <c r="O352" s="82"/>
      <c r="P352" s="82"/>
      <c r="Q352" s="82"/>
      <c r="R352" s="82"/>
      <c r="S352" s="82"/>
      <c r="T352" s="83"/>
      <c r="U352" s="83"/>
      <c r="V352" s="111"/>
      <c r="W352" s="258"/>
      <c r="X352" s="259"/>
      <c r="Y352" s="259"/>
      <c r="Z352" s="259"/>
      <c r="AA352" s="259"/>
      <c r="AB352" s="259"/>
      <c r="AC352" s="259"/>
      <c r="AD352" s="259"/>
      <c r="AE352" s="259"/>
      <c r="AF352" s="259"/>
      <c r="AG352" s="259"/>
      <c r="AH352" s="259"/>
      <c r="AI352" s="259"/>
      <c r="AJ352" s="259"/>
      <c r="AK352" s="259"/>
      <c r="AL352" s="259"/>
      <c r="AM352" s="259"/>
      <c r="AN352" s="259"/>
      <c r="AO352" s="83"/>
      <c r="BI352" s="83"/>
    </row>
    <row r="353" spans="2:80" s="85" customFormat="1" ht="12" customHeight="1" x14ac:dyDescent="0.3">
      <c r="B353" s="80"/>
      <c r="C353" s="82"/>
      <c r="D353" s="82"/>
      <c r="E353" s="82"/>
      <c r="F353" s="82"/>
      <c r="G353" s="82"/>
      <c r="H353" s="82"/>
      <c r="I353" s="82"/>
      <c r="J353" s="82"/>
      <c r="K353" s="82"/>
      <c r="L353" s="82"/>
      <c r="M353" s="82"/>
      <c r="N353" s="82"/>
      <c r="O353" s="82"/>
      <c r="P353" s="82"/>
      <c r="Q353" s="82"/>
      <c r="R353" s="82"/>
      <c r="S353" s="82"/>
      <c r="T353" s="83"/>
      <c r="U353" s="83"/>
      <c r="V353" s="111"/>
      <c r="W353" s="258"/>
      <c r="X353" s="259"/>
      <c r="Y353" s="259"/>
      <c r="Z353" s="259"/>
      <c r="AA353" s="259"/>
      <c r="AB353" s="259"/>
      <c r="AC353" s="259"/>
      <c r="AD353" s="259"/>
      <c r="AE353" s="259"/>
      <c r="AF353" s="259"/>
      <c r="AG353" s="259"/>
      <c r="AH353" s="259"/>
      <c r="AI353" s="259"/>
      <c r="AJ353" s="259"/>
      <c r="AK353" s="259"/>
      <c r="AL353" s="259"/>
      <c r="AM353" s="259"/>
      <c r="AN353" s="259"/>
      <c r="AO353" s="83"/>
      <c r="BI353" s="83"/>
    </row>
    <row r="354" spans="2:80" s="85" customFormat="1" ht="12" customHeight="1" x14ac:dyDescent="0.3">
      <c r="B354" s="80"/>
      <c r="C354" s="82"/>
      <c r="D354" s="82"/>
      <c r="E354" s="82"/>
      <c r="F354" s="82"/>
      <c r="G354" s="82"/>
      <c r="H354" s="82"/>
      <c r="I354" s="82"/>
      <c r="J354" s="82"/>
      <c r="K354" s="82"/>
      <c r="L354" s="82"/>
      <c r="M354" s="82"/>
      <c r="N354" s="82"/>
      <c r="O354" s="82"/>
      <c r="P354" s="82"/>
      <c r="Q354" s="82"/>
      <c r="R354" s="82"/>
      <c r="S354" s="82"/>
      <c r="T354" s="83"/>
      <c r="U354" s="83"/>
      <c r="V354" s="111"/>
      <c r="W354" s="258"/>
      <c r="X354" s="259"/>
      <c r="Y354" s="259"/>
      <c r="Z354" s="259"/>
      <c r="AA354" s="259"/>
      <c r="AB354" s="259"/>
      <c r="AC354" s="259"/>
      <c r="AD354" s="259"/>
      <c r="AE354" s="259"/>
      <c r="AF354" s="259"/>
      <c r="AG354" s="259"/>
      <c r="AH354" s="259"/>
      <c r="AI354" s="259"/>
      <c r="AJ354" s="259"/>
      <c r="AK354" s="259"/>
      <c r="AL354" s="259"/>
      <c r="AM354" s="259"/>
      <c r="AN354" s="259"/>
      <c r="AO354" s="83"/>
      <c r="BI354" s="83"/>
    </row>
    <row r="355" spans="2:80" s="85" customFormat="1" ht="12" customHeight="1" x14ac:dyDescent="0.3">
      <c r="B355" s="80"/>
      <c r="C355" s="82"/>
      <c r="D355" s="82"/>
      <c r="E355" s="82"/>
      <c r="F355" s="82"/>
      <c r="G355" s="82"/>
      <c r="H355" s="82"/>
      <c r="I355" s="82"/>
      <c r="J355" s="82"/>
      <c r="K355" s="82"/>
      <c r="L355" s="82"/>
      <c r="M355" s="82"/>
      <c r="N355" s="82"/>
      <c r="O355" s="82"/>
      <c r="P355" s="82"/>
      <c r="Q355" s="82"/>
      <c r="R355" s="82"/>
      <c r="S355" s="82"/>
      <c r="T355" s="83"/>
      <c r="U355" s="83"/>
      <c r="V355" s="111"/>
      <c r="W355" s="258"/>
      <c r="X355" s="259"/>
      <c r="Y355" s="259"/>
      <c r="Z355" s="259"/>
      <c r="AA355" s="259"/>
      <c r="AB355" s="259"/>
      <c r="AC355" s="259"/>
      <c r="AD355" s="259"/>
      <c r="AE355" s="259"/>
      <c r="AF355" s="259"/>
      <c r="AG355" s="259"/>
      <c r="AH355" s="259"/>
      <c r="AI355" s="259"/>
      <c r="AJ355" s="259"/>
      <c r="AK355" s="259"/>
      <c r="AL355" s="259"/>
      <c r="AM355" s="259"/>
      <c r="AN355" s="259"/>
      <c r="AO355" s="83"/>
      <c r="BI355" s="83"/>
    </row>
    <row r="356" spans="2:80" s="85" customFormat="1" ht="12" customHeight="1" x14ac:dyDescent="0.3">
      <c r="B356" s="80"/>
      <c r="C356" s="82"/>
      <c r="D356" s="82"/>
      <c r="E356" s="82"/>
      <c r="F356" s="82"/>
      <c r="G356" s="82"/>
      <c r="H356" s="82"/>
      <c r="I356" s="82"/>
      <c r="J356" s="82"/>
      <c r="K356" s="82"/>
      <c r="L356" s="82"/>
      <c r="M356" s="82"/>
      <c r="N356" s="82"/>
      <c r="O356" s="82"/>
      <c r="P356" s="82"/>
      <c r="Q356" s="82"/>
      <c r="R356" s="82"/>
      <c r="S356" s="82"/>
      <c r="T356" s="83"/>
      <c r="U356" s="83"/>
      <c r="V356" s="111"/>
      <c r="W356" s="258"/>
      <c r="X356" s="259"/>
      <c r="Y356" s="259"/>
      <c r="Z356" s="259"/>
      <c r="AA356" s="259"/>
      <c r="AB356" s="259"/>
      <c r="AC356" s="259"/>
      <c r="AD356" s="259"/>
      <c r="AE356" s="259"/>
      <c r="AF356" s="259"/>
      <c r="AG356" s="259"/>
      <c r="AH356" s="259"/>
      <c r="AI356" s="259"/>
      <c r="AJ356" s="259"/>
      <c r="AK356" s="259"/>
      <c r="AL356" s="259"/>
      <c r="AM356" s="259"/>
      <c r="AN356" s="259"/>
      <c r="AO356" s="83"/>
      <c r="BI356" s="83"/>
    </row>
    <row r="357" spans="2:80" s="85" customFormat="1" ht="12" customHeight="1" x14ac:dyDescent="0.3">
      <c r="B357" s="80"/>
      <c r="C357" s="82"/>
      <c r="D357" s="82"/>
      <c r="E357" s="82"/>
      <c r="F357" s="82"/>
      <c r="G357" s="82"/>
      <c r="H357" s="82"/>
      <c r="I357" s="82"/>
      <c r="J357" s="82"/>
      <c r="K357" s="82"/>
      <c r="L357" s="82"/>
      <c r="M357" s="82"/>
      <c r="N357" s="82"/>
      <c r="O357" s="82"/>
      <c r="P357" s="82"/>
      <c r="Q357" s="82"/>
      <c r="R357" s="82"/>
      <c r="S357" s="82"/>
      <c r="T357" s="83"/>
      <c r="U357" s="83"/>
      <c r="V357" s="111"/>
      <c r="W357" s="258"/>
      <c r="X357" s="259"/>
      <c r="Y357" s="259"/>
      <c r="Z357" s="259"/>
      <c r="AA357" s="259"/>
      <c r="AB357" s="259"/>
      <c r="AC357" s="259"/>
      <c r="AD357" s="259"/>
      <c r="AE357" s="259"/>
      <c r="AF357" s="259"/>
      <c r="AG357" s="259"/>
      <c r="AH357" s="259"/>
      <c r="AI357" s="259"/>
      <c r="AJ357" s="259"/>
      <c r="AK357" s="259"/>
      <c r="AL357" s="259"/>
      <c r="AM357" s="259"/>
      <c r="AN357" s="259"/>
      <c r="AO357" s="83"/>
      <c r="AP357" s="111"/>
      <c r="AQ357" s="83"/>
      <c r="AR357" s="83"/>
      <c r="AS357" s="83"/>
      <c r="AT357" s="83"/>
      <c r="AU357" s="83"/>
      <c r="AV357" s="83"/>
      <c r="AW357" s="83"/>
      <c r="AX357" s="83"/>
      <c r="AY357" s="83"/>
      <c r="AZ357" s="83"/>
      <c r="BA357" s="83"/>
      <c r="BB357" s="83"/>
      <c r="BC357" s="83"/>
      <c r="BD357" s="83"/>
      <c r="BE357" s="83"/>
      <c r="BF357" s="83"/>
      <c r="BG357" s="83"/>
      <c r="BH357" s="83"/>
      <c r="BI357" s="83"/>
    </row>
    <row r="358" spans="2:80" s="85" customFormat="1" ht="12" customHeight="1" x14ac:dyDescent="0.3">
      <c r="B358" s="80"/>
      <c r="C358" s="82"/>
      <c r="D358" s="82"/>
      <c r="E358" s="82"/>
      <c r="F358" s="82"/>
      <c r="G358" s="82"/>
      <c r="H358" s="82"/>
      <c r="I358" s="82"/>
      <c r="J358" s="82"/>
      <c r="K358" s="82"/>
      <c r="L358" s="82"/>
      <c r="M358" s="82"/>
      <c r="N358" s="82"/>
      <c r="O358" s="82"/>
      <c r="P358" s="82"/>
      <c r="Q358" s="82"/>
      <c r="R358" s="82"/>
      <c r="S358" s="82"/>
      <c r="T358" s="83"/>
      <c r="U358" s="83"/>
      <c r="V358" s="111"/>
      <c r="W358" s="258"/>
      <c r="X358" s="259"/>
      <c r="Y358" s="259"/>
      <c r="Z358" s="259"/>
      <c r="AA358" s="259"/>
      <c r="AB358" s="259"/>
      <c r="AC358" s="259"/>
      <c r="AD358" s="259"/>
      <c r="AE358" s="259"/>
      <c r="AF358" s="259"/>
      <c r="AG358" s="259"/>
      <c r="AH358" s="259"/>
      <c r="AI358" s="259"/>
      <c r="AJ358" s="259"/>
      <c r="AK358" s="259"/>
      <c r="AL358" s="259"/>
      <c r="AM358" s="259"/>
      <c r="AN358" s="259"/>
      <c r="AO358" s="83"/>
      <c r="AP358" s="111"/>
      <c r="AQ358" s="83"/>
      <c r="AR358" s="83"/>
      <c r="AS358" s="83"/>
      <c r="AT358" s="83"/>
      <c r="AU358" s="83"/>
      <c r="AV358" s="83"/>
      <c r="AW358" s="83"/>
      <c r="AX358" s="83"/>
      <c r="AY358" s="83"/>
      <c r="AZ358" s="83"/>
      <c r="BA358" s="83"/>
      <c r="BB358" s="83"/>
      <c r="BC358" s="83"/>
      <c r="BD358" s="83"/>
      <c r="BE358" s="83"/>
      <c r="BF358" s="83"/>
      <c r="BG358" s="83"/>
      <c r="BH358" s="83"/>
      <c r="BI358" s="83"/>
      <c r="BJ358"/>
      <c r="BK358"/>
      <c r="BL358"/>
      <c r="BM358"/>
      <c r="BN358"/>
      <c r="BO358"/>
      <c r="BP358"/>
      <c r="BQ358"/>
      <c r="BR358"/>
      <c r="BS358"/>
      <c r="BT358"/>
      <c r="BU358"/>
      <c r="BV358"/>
      <c r="BW358"/>
      <c r="BX358"/>
      <c r="BY358"/>
      <c r="BZ358"/>
      <c r="CA358"/>
      <c r="CB358"/>
    </row>
    <row r="359" spans="2:80" s="85" customFormat="1" ht="12" customHeight="1" x14ac:dyDescent="0.3">
      <c r="B359" s="80"/>
      <c r="C359" s="82"/>
      <c r="D359" s="82"/>
      <c r="E359" s="82"/>
      <c r="F359" s="82"/>
      <c r="G359" s="82"/>
      <c r="H359" s="82"/>
      <c r="I359" s="82"/>
      <c r="J359" s="82"/>
      <c r="K359" s="82"/>
      <c r="L359" s="82"/>
      <c r="M359" s="82"/>
      <c r="N359" s="82"/>
      <c r="O359" s="82"/>
      <c r="P359" s="82"/>
      <c r="Q359" s="82"/>
      <c r="R359" s="82"/>
      <c r="S359" s="82"/>
      <c r="T359" s="83"/>
      <c r="U359" s="83"/>
      <c r="V359" s="111"/>
      <c r="W359" s="258"/>
      <c r="X359" s="259"/>
      <c r="Y359" s="259"/>
      <c r="Z359" s="259"/>
      <c r="AA359" s="259"/>
      <c r="AB359" s="259"/>
      <c r="AC359" s="259"/>
      <c r="AD359" s="259"/>
      <c r="AE359" s="259"/>
      <c r="AF359" s="259"/>
      <c r="AG359" s="259"/>
      <c r="AH359" s="259"/>
      <c r="AI359" s="259"/>
      <c r="AJ359" s="259"/>
      <c r="AK359" s="259"/>
      <c r="AL359" s="259"/>
      <c r="AM359" s="259"/>
      <c r="AN359" s="259"/>
      <c r="AO359" s="83"/>
      <c r="AP359" s="111"/>
      <c r="AQ359" s="83"/>
      <c r="AR359" s="83"/>
      <c r="AS359" s="83"/>
      <c r="AT359" s="83"/>
      <c r="AU359" s="83"/>
      <c r="AV359" s="83"/>
      <c r="AW359" s="83"/>
      <c r="AX359" s="83"/>
      <c r="AY359" s="83"/>
      <c r="AZ359" s="83"/>
      <c r="BA359" s="83"/>
      <c r="BB359" s="83"/>
      <c r="BC359" s="83"/>
      <c r="BD359" s="83"/>
      <c r="BE359" s="83"/>
      <c r="BF359" s="83"/>
      <c r="BG359" s="83"/>
      <c r="BH359" s="83"/>
      <c r="BI359" s="83"/>
      <c r="BJ359"/>
      <c r="BK359"/>
      <c r="BL359"/>
      <c r="BM359"/>
      <c r="BN359"/>
      <c r="BO359"/>
      <c r="BP359"/>
      <c r="BQ359"/>
      <c r="BR359"/>
      <c r="BS359"/>
      <c r="BT359"/>
      <c r="BU359"/>
      <c r="BV359"/>
      <c r="BW359"/>
      <c r="BX359"/>
      <c r="BY359"/>
      <c r="BZ359"/>
      <c r="CA359"/>
      <c r="CB359"/>
    </row>
    <row r="360" spans="2:80" s="85" customFormat="1" ht="12" customHeight="1" x14ac:dyDescent="0.3">
      <c r="B360" s="80"/>
      <c r="C360" s="82"/>
      <c r="D360" s="82"/>
      <c r="E360" s="82"/>
      <c r="F360" s="82"/>
      <c r="G360" s="82"/>
      <c r="H360" s="82"/>
      <c r="I360" s="82"/>
      <c r="J360" s="82"/>
      <c r="K360" s="82"/>
      <c r="L360" s="82"/>
      <c r="M360" s="82"/>
      <c r="N360" s="82"/>
      <c r="O360" s="82"/>
      <c r="P360" s="82"/>
      <c r="Q360" s="82"/>
      <c r="R360" s="82"/>
      <c r="S360" s="82"/>
      <c r="T360" s="83"/>
      <c r="U360" s="83"/>
      <c r="V360" s="111"/>
      <c r="W360" s="258"/>
      <c r="X360" s="259"/>
      <c r="Y360" s="259"/>
      <c r="Z360" s="259"/>
      <c r="AA360" s="259"/>
      <c r="AB360" s="259"/>
      <c r="AC360" s="259"/>
      <c r="AD360" s="259"/>
      <c r="AE360" s="259"/>
      <c r="AF360" s="259"/>
      <c r="AG360" s="259"/>
      <c r="AH360" s="259"/>
      <c r="AI360" s="259"/>
      <c r="AJ360" s="259"/>
      <c r="AK360" s="259"/>
      <c r="AL360" s="259"/>
      <c r="AM360" s="259"/>
      <c r="AN360" s="259"/>
      <c r="AO360" s="83"/>
      <c r="AP360" s="111"/>
      <c r="AQ360" s="83"/>
      <c r="AR360" s="83"/>
      <c r="AS360" s="83"/>
      <c r="AT360" s="83"/>
      <c r="AU360" s="83"/>
      <c r="AV360" s="83"/>
      <c r="AW360" s="83"/>
      <c r="AX360" s="83"/>
      <c r="AY360" s="83"/>
      <c r="AZ360" s="83"/>
      <c r="BA360" s="83"/>
      <c r="BB360" s="83"/>
      <c r="BC360" s="83"/>
      <c r="BD360" s="83"/>
      <c r="BE360" s="83"/>
      <c r="BF360" s="83"/>
      <c r="BG360" s="83"/>
      <c r="BH360" s="83"/>
      <c r="BI360" s="83"/>
      <c r="BJ360"/>
      <c r="BK360"/>
      <c r="BL360"/>
      <c r="BM360"/>
      <c r="BN360"/>
      <c r="BO360"/>
      <c r="BP360"/>
      <c r="BQ360"/>
      <c r="BR360"/>
      <c r="BS360"/>
      <c r="BT360"/>
      <c r="BU360"/>
      <c r="BV360"/>
      <c r="BW360"/>
      <c r="BX360"/>
      <c r="BY360"/>
      <c r="BZ360"/>
      <c r="CA360"/>
      <c r="CB360"/>
    </row>
    <row r="361" spans="2:80" s="85" customFormat="1" ht="12" customHeight="1" x14ac:dyDescent="0.3">
      <c r="B361" s="80"/>
      <c r="C361" s="82"/>
      <c r="D361" s="82"/>
      <c r="E361" s="82"/>
      <c r="F361" s="82"/>
      <c r="G361" s="82"/>
      <c r="H361" s="82"/>
      <c r="I361" s="82"/>
      <c r="J361" s="82"/>
      <c r="K361" s="82"/>
      <c r="L361" s="82"/>
      <c r="M361" s="82"/>
      <c r="N361" s="82"/>
      <c r="O361" s="82"/>
      <c r="P361" s="82"/>
      <c r="Q361" s="82"/>
      <c r="R361" s="82"/>
      <c r="S361" s="82"/>
      <c r="T361" s="83"/>
      <c r="U361" s="83"/>
      <c r="V361" s="111"/>
      <c r="W361" s="258"/>
      <c r="X361" s="259"/>
      <c r="Y361" s="259"/>
      <c r="Z361" s="259"/>
      <c r="AA361" s="259"/>
      <c r="AB361" s="259"/>
      <c r="AC361" s="259"/>
      <c r="AD361" s="259"/>
      <c r="AE361" s="259"/>
      <c r="AF361" s="259"/>
      <c r="AG361" s="259"/>
      <c r="AH361" s="259"/>
      <c r="AI361" s="259"/>
      <c r="AJ361" s="259"/>
      <c r="AK361" s="259"/>
      <c r="AL361" s="259"/>
      <c r="AM361" s="259"/>
      <c r="AN361" s="259"/>
      <c r="AO361" s="83"/>
      <c r="AP361" s="111"/>
      <c r="AQ361" s="83"/>
      <c r="AR361" s="83"/>
      <c r="AS361" s="83"/>
      <c r="AT361" s="83"/>
      <c r="AU361" s="83"/>
      <c r="AV361" s="83"/>
      <c r="AW361" s="83"/>
      <c r="AX361" s="83"/>
      <c r="AY361" s="83"/>
      <c r="AZ361" s="83"/>
      <c r="BA361" s="83"/>
      <c r="BB361" s="83"/>
      <c r="BC361" s="83"/>
      <c r="BD361" s="83"/>
      <c r="BE361" s="83"/>
      <c r="BF361" s="83"/>
      <c r="BG361" s="83"/>
      <c r="BH361" s="83"/>
      <c r="BI361" s="83"/>
      <c r="BJ361"/>
      <c r="BK361"/>
      <c r="BL361"/>
      <c r="BM361"/>
      <c r="BN361"/>
      <c r="BO361"/>
      <c r="BP361"/>
      <c r="BQ361"/>
      <c r="BR361"/>
      <c r="BS361"/>
      <c r="BT361"/>
      <c r="BU361"/>
      <c r="BV361"/>
      <c r="BW361"/>
      <c r="BX361"/>
      <c r="BY361"/>
      <c r="BZ361"/>
      <c r="CA361"/>
      <c r="CB361"/>
    </row>
    <row r="362" spans="2:80" s="85" customFormat="1" ht="12" customHeight="1" x14ac:dyDescent="0.3">
      <c r="B362" s="80"/>
      <c r="C362" s="82"/>
      <c r="D362" s="82"/>
      <c r="E362" s="82"/>
      <c r="F362" s="82"/>
      <c r="G362" s="82"/>
      <c r="H362" s="82"/>
      <c r="I362" s="82"/>
      <c r="J362" s="82"/>
      <c r="K362" s="82"/>
      <c r="L362" s="82"/>
      <c r="M362" s="82"/>
      <c r="N362" s="82"/>
      <c r="O362" s="82"/>
      <c r="P362" s="82"/>
      <c r="Q362" s="82"/>
      <c r="R362" s="82"/>
      <c r="S362" s="82"/>
      <c r="T362" s="83"/>
      <c r="U362" s="83"/>
      <c r="V362" s="111"/>
      <c r="W362" s="258"/>
      <c r="X362" s="259"/>
      <c r="Y362" s="259"/>
      <c r="Z362" s="259"/>
      <c r="AA362" s="259"/>
      <c r="AB362" s="259"/>
      <c r="AC362" s="259"/>
      <c r="AD362" s="259"/>
      <c r="AE362" s="259"/>
      <c r="AF362" s="259"/>
      <c r="AG362" s="259"/>
      <c r="AH362" s="259"/>
      <c r="AI362" s="259"/>
      <c r="AJ362" s="259"/>
      <c r="AK362" s="259"/>
      <c r="AL362" s="259"/>
      <c r="AM362" s="259"/>
      <c r="AN362" s="259"/>
      <c r="AO362" s="83"/>
      <c r="AP362" s="111"/>
      <c r="AQ362" s="83"/>
      <c r="AR362" s="83"/>
      <c r="AS362" s="83"/>
      <c r="AT362" s="83"/>
      <c r="AU362" s="83"/>
      <c r="AV362" s="83"/>
      <c r="AW362" s="83"/>
      <c r="AX362" s="83"/>
      <c r="AY362" s="83"/>
      <c r="AZ362" s="83"/>
      <c r="BA362" s="83"/>
      <c r="BB362" s="83"/>
      <c r="BC362" s="83"/>
      <c r="BD362" s="83"/>
      <c r="BE362" s="83"/>
      <c r="BF362" s="83"/>
      <c r="BG362" s="83"/>
      <c r="BH362" s="83"/>
      <c r="BI362" s="83"/>
      <c r="BJ362"/>
      <c r="BK362"/>
      <c r="BL362"/>
      <c r="BM362"/>
      <c r="BN362"/>
      <c r="BO362"/>
      <c r="BP362"/>
      <c r="BQ362"/>
      <c r="BR362"/>
      <c r="BS362"/>
      <c r="BT362"/>
      <c r="BU362"/>
      <c r="BV362"/>
      <c r="BW362"/>
      <c r="BX362"/>
      <c r="BY362"/>
      <c r="BZ362"/>
      <c r="CA362"/>
      <c r="CB362"/>
    </row>
    <row r="363" spans="2:80" s="85" customFormat="1" ht="12" customHeight="1" x14ac:dyDescent="0.3">
      <c r="B363" s="80"/>
      <c r="C363" s="82"/>
      <c r="D363" s="82"/>
      <c r="E363" s="82"/>
      <c r="F363" s="82"/>
      <c r="G363" s="82"/>
      <c r="H363" s="82"/>
      <c r="I363" s="82"/>
      <c r="J363" s="82"/>
      <c r="K363" s="82"/>
      <c r="L363" s="82"/>
      <c r="M363" s="82"/>
      <c r="N363" s="82"/>
      <c r="O363" s="82"/>
      <c r="P363" s="82"/>
      <c r="Q363" s="82"/>
      <c r="R363" s="82"/>
      <c r="S363" s="82"/>
      <c r="T363" s="83"/>
      <c r="U363" s="83"/>
      <c r="V363" s="111"/>
      <c r="W363" s="258"/>
      <c r="X363" s="259"/>
      <c r="Y363" s="259"/>
      <c r="Z363" s="259"/>
      <c r="AA363" s="259"/>
      <c r="AB363" s="259"/>
      <c r="AC363" s="259"/>
      <c r="AD363" s="259"/>
      <c r="AE363" s="259"/>
      <c r="AF363" s="259"/>
      <c r="AG363" s="259"/>
      <c r="AH363" s="259"/>
      <c r="AI363" s="259"/>
      <c r="AJ363" s="259"/>
      <c r="AK363" s="259"/>
      <c r="AL363" s="259"/>
      <c r="AM363" s="259"/>
      <c r="AN363" s="259"/>
      <c r="AO363" s="83"/>
      <c r="AP363" s="111"/>
      <c r="AQ363" s="83"/>
      <c r="AR363" s="83"/>
      <c r="AS363" s="83"/>
      <c r="AT363" s="83"/>
      <c r="AU363" s="83"/>
      <c r="AV363" s="83"/>
      <c r="AW363" s="83"/>
      <c r="AX363" s="83"/>
      <c r="AY363" s="83"/>
      <c r="AZ363" s="83"/>
      <c r="BA363" s="83"/>
      <c r="BB363" s="83"/>
      <c r="BC363" s="83"/>
      <c r="BD363" s="83"/>
      <c r="BE363" s="83"/>
      <c r="BF363" s="83"/>
      <c r="BG363" s="83"/>
      <c r="BH363" s="83"/>
      <c r="BI363" s="83"/>
      <c r="BJ363"/>
      <c r="BK363"/>
      <c r="BL363"/>
      <c r="BM363"/>
      <c r="BN363"/>
      <c r="BO363"/>
      <c r="BP363"/>
      <c r="BQ363"/>
      <c r="BR363"/>
      <c r="BS363"/>
      <c r="BT363"/>
      <c r="BU363"/>
      <c r="BV363"/>
      <c r="BW363"/>
      <c r="BX363"/>
      <c r="BY363"/>
      <c r="BZ363"/>
      <c r="CA363"/>
      <c r="CB363"/>
    </row>
    <row r="364" spans="2:80" s="85" customFormat="1" ht="12" customHeight="1" x14ac:dyDescent="0.3">
      <c r="B364" s="80"/>
      <c r="C364" s="82"/>
      <c r="D364" s="82"/>
      <c r="E364" s="82"/>
      <c r="F364" s="82"/>
      <c r="G364" s="82"/>
      <c r="H364" s="82"/>
      <c r="I364" s="82"/>
      <c r="J364" s="82"/>
      <c r="K364" s="82"/>
      <c r="L364" s="82"/>
      <c r="M364" s="82"/>
      <c r="N364" s="82"/>
      <c r="O364" s="82"/>
      <c r="P364" s="82"/>
      <c r="Q364" s="82"/>
      <c r="R364" s="82"/>
      <c r="S364" s="82"/>
      <c r="T364" s="83"/>
      <c r="U364" s="83"/>
      <c r="V364" s="111"/>
      <c r="W364" s="258"/>
      <c r="X364" s="259"/>
      <c r="Y364" s="259"/>
      <c r="Z364" s="259"/>
      <c r="AA364" s="259"/>
      <c r="AB364" s="259"/>
      <c r="AC364" s="259"/>
      <c r="AD364" s="259"/>
      <c r="AE364" s="259"/>
      <c r="AF364" s="259"/>
      <c r="AG364" s="259"/>
      <c r="AH364" s="259"/>
      <c r="AI364" s="259"/>
      <c r="AJ364" s="259"/>
      <c r="AK364" s="259"/>
      <c r="AL364" s="259"/>
      <c r="AM364" s="259"/>
      <c r="AN364" s="259"/>
      <c r="AO364" s="83"/>
      <c r="AP364" s="110"/>
      <c r="AQ364" s="9"/>
      <c r="AR364" s="9"/>
      <c r="AS364" s="9"/>
      <c r="AT364" s="9"/>
      <c r="AU364" s="9"/>
      <c r="AV364" s="9"/>
      <c r="AW364" s="9"/>
      <c r="AX364" s="9"/>
      <c r="AY364" s="9"/>
      <c r="AZ364" s="9"/>
      <c r="BA364" s="9"/>
      <c r="BB364" s="9"/>
      <c r="BC364" s="9"/>
      <c r="BD364" s="9"/>
      <c r="BE364" s="9"/>
      <c r="BF364" s="9"/>
      <c r="BG364" s="9"/>
      <c r="BH364" s="9"/>
      <c r="BI364" s="83"/>
      <c r="BJ364"/>
      <c r="BK364"/>
      <c r="BL364"/>
      <c r="BM364"/>
      <c r="BN364"/>
      <c r="BO364"/>
      <c r="BP364"/>
      <c r="BQ364"/>
      <c r="BR364"/>
      <c r="BS364"/>
      <c r="BT364"/>
      <c r="BU364"/>
      <c r="BV364"/>
      <c r="BW364"/>
      <c r="BX364"/>
      <c r="BY364"/>
      <c r="BZ364"/>
      <c r="CA364"/>
      <c r="CB364"/>
    </row>
    <row r="365" spans="2:80" s="85" customFormat="1" ht="12" customHeight="1" x14ac:dyDescent="0.3">
      <c r="B365" s="80"/>
      <c r="C365" s="82"/>
      <c r="D365" s="82"/>
      <c r="E365" s="82"/>
      <c r="F365" s="82"/>
      <c r="G365" s="82"/>
      <c r="H365" s="82"/>
      <c r="I365" s="82"/>
      <c r="J365" s="82"/>
      <c r="K365" s="82"/>
      <c r="L365" s="82"/>
      <c r="M365" s="82"/>
      <c r="N365" s="82"/>
      <c r="O365" s="82"/>
      <c r="P365" s="82"/>
      <c r="Q365" s="82"/>
      <c r="R365" s="82"/>
      <c r="S365" s="82"/>
      <c r="T365" s="83"/>
      <c r="U365" s="83"/>
      <c r="V365" s="111"/>
      <c r="W365" s="258"/>
      <c r="X365" s="259"/>
      <c r="Y365" s="259"/>
      <c r="Z365" s="259"/>
      <c r="AA365" s="259"/>
      <c r="AB365" s="259"/>
      <c r="AC365" s="259"/>
      <c r="AD365" s="259"/>
      <c r="AE365" s="259"/>
      <c r="AF365" s="259"/>
      <c r="AG365" s="259"/>
      <c r="AH365" s="259"/>
      <c r="AI365" s="259"/>
      <c r="AJ365" s="259"/>
      <c r="AK365" s="259"/>
      <c r="AL365" s="259"/>
      <c r="AM365" s="259"/>
      <c r="AN365" s="259"/>
      <c r="AO365" s="83"/>
      <c r="AP365" s="110"/>
      <c r="AQ365" s="9"/>
      <c r="AR365" s="9"/>
      <c r="AS365" s="9"/>
      <c r="AT365" s="9"/>
      <c r="AU365" s="9"/>
      <c r="AV365" s="9"/>
      <c r="AW365" s="9"/>
      <c r="AX365" s="9"/>
      <c r="AY365" s="9"/>
      <c r="AZ365" s="9"/>
      <c r="BA365" s="9"/>
      <c r="BB365" s="9"/>
      <c r="BC365" s="9"/>
      <c r="BD365" s="9"/>
      <c r="BE365" s="9"/>
      <c r="BF365" s="9"/>
      <c r="BG365" s="9"/>
      <c r="BH365" s="9"/>
      <c r="BI365" s="83"/>
      <c r="BJ365"/>
      <c r="BK365"/>
      <c r="BL365"/>
      <c r="BM365"/>
      <c r="BN365"/>
      <c r="BO365"/>
      <c r="BP365"/>
      <c r="BQ365"/>
      <c r="BR365"/>
      <c r="BS365"/>
      <c r="BT365"/>
      <c r="BU365"/>
      <c r="BV365"/>
      <c r="BW365"/>
      <c r="BX365"/>
      <c r="BY365"/>
      <c r="BZ365"/>
      <c r="CA365"/>
      <c r="CB365"/>
    </row>
    <row r="366" spans="2:80" s="85" customFormat="1" ht="12" customHeight="1" x14ac:dyDescent="0.3">
      <c r="B366" s="80"/>
      <c r="C366" s="82"/>
      <c r="D366" s="82"/>
      <c r="E366" s="82"/>
      <c r="F366" s="82"/>
      <c r="G366" s="82"/>
      <c r="H366" s="82"/>
      <c r="I366" s="82"/>
      <c r="J366" s="82"/>
      <c r="K366" s="82"/>
      <c r="L366" s="82"/>
      <c r="M366" s="82"/>
      <c r="N366" s="82"/>
      <c r="O366" s="82"/>
      <c r="P366" s="82"/>
      <c r="Q366" s="82"/>
      <c r="R366" s="82"/>
      <c r="S366" s="82"/>
      <c r="T366" s="83"/>
      <c r="U366" s="83"/>
      <c r="V366" s="111"/>
      <c r="W366" s="258"/>
      <c r="X366" s="259"/>
      <c r="Y366" s="259"/>
      <c r="Z366" s="259"/>
      <c r="AA366" s="259"/>
      <c r="AB366" s="259"/>
      <c r="AC366" s="259"/>
      <c r="AD366" s="259"/>
      <c r="AE366" s="259"/>
      <c r="AF366" s="259"/>
      <c r="AG366" s="259"/>
      <c r="AH366" s="259"/>
      <c r="AI366" s="259"/>
      <c r="AJ366" s="259"/>
      <c r="AK366" s="259"/>
      <c r="AL366" s="259"/>
      <c r="AM366" s="259"/>
      <c r="AN366" s="259"/>
      <c r="AO366" s="83"/>
      <c r="AP366" s="110"/>
      <c r="AQ366" s="9"/>
      <c r="AR366" s="9"/>
      <c r="AS366" s="9"/>
      <c r="AT366" s="9"/>
      <c r="AU366" s="9"/>
      <c r="AV366" s="9"/>
      <c r="AW366" s="9"/>
      <c r="AX366" s="9"/>
      <c r="AY366" s="9"/>
      <c r="AZ366" s="9"/>
      <c r="BA366" s="9"/>
      <c r="BB366" s="9"/>
      <c r="BC366" s="9"/>
      <c r="BD366" s="9"/>
      <c r="BE366" s="9"/>
      <c r="BF366" s="9"/>
      <c r="BG366" s="9"/>
      <c r="BH366" s="9"/>
      <c r="BI366" s="83"/>
      <c r="BJ366"/>
      <c r="BK366"/>
      <c r="BL366"/>
      <c r="BM366"/>
      <c r="BN366"/>
      <c r="BO366"/>
      <c r="BP366"/>
      <c r="BQ366"/>
      <c r="BR366"/>
      <c r="BS366"/>
      <c r="BT366"/>
      <c r="BU366"/>
      <c r="BV366"/>
      <c r="BW366"/>
      <c r="BX366"/>
      <c r="BY366"/>
      <c r="BZ366"/>
      <c r="CA366"/>
      <c r="CB366"/>
    </row>
    <row r="367" spans="2:80" s="85" customFormat="1" ht="12" customHeight="1" x14ac:dyDescent="0.3">
      <c r="B367" s="80"/>
      <c r="C367" s="82"/>
      <c r="D367" s="82"/>
      <c r="E367" s="82"/>
      <c r="F367" s="82"/>
      <c r="G367" s="82"/>
      <c r="H367" s="82"/>
      <c r="I367" s="82"/>
      <c r="J367" s="82"/>
      <c r="K367" s="82"/>
      <c r="L367" s="82"/>
      <c r="M367" s="82"/>
      <c r="N367" s="82"/>
      <c r="O367" s="82"/>
      <c r="P367" s="82"/>
      <c r="Q367" s="82"/>
      <c r="R367" s="82"/>
      <c r="S367" s="82"/>
      <c r="T367" s="83"/>
      <c r="U367" s="83"/>
      <c r="V367" s="111"/>
      <c r="W367" s="258"/>
      <c r="X367" s="259"/>
      <c r="Y367" s="259"/>
      <c r="Z367" s="259"/>
      <c r="AA367" s="259"/>
      <c r="AB367" s="259"/>
      <c r="AC367" s="259"/>
      <c r="AD367" s="259"/>
      <c r="AE367" s="259"/>
      <c r="AF367" s="259"/>
      <c r="AG367" s="259"/>
      <c r="AH367" s="259"/>
      <c r="AI367" s="259"/>
      <c r="AJ367" s="259"/>
      <c r="AK367" s="259"/>
      <c r="AL367" s="259"/>
      <c r="AM367" s="259"/>
      <c r="AN367" s="259"/>
      <c r="AO367" s="83"/>
      <c r="AP367" s="110"/>
      <c r="AQ367" s="9"/>
      <c r="AR367" s="9"/>
      <c r="AS367" s="9"/>
      <c r="AT367" s="9"/>
      <c r="AU367" s="9"/>
      <c r="AV367" s="9"/>
      <c r="AW367" s="9"/>
      <c r="AX367" s="9"/>
      <c r="AY367" s="9"/>
      <c r="AZ367" s="9"/>
      <c r="BA367" s="9"/>
      <c r="BB367" s="9"/>
      <c r="BC367" s="9"/>
      <c r="BD367" s="9"/>
      <c r="BE367" s="9"/>
      <c r="BF367" s="9"/>
      <c r="BG367" s="9"/>
      <c r="BH367" s="9"/>
      <c r="BI367" s="83"/>
      <c r="BJ367"/>
      <c r="BK367"/>
      <c r="BL367"/>
      <c r="BM367"/>
      <c r="BN367"/>
      <c r="BO367"/>
      <c r="BP367"/>
      <c r="BQ367"/>
      <c r="BR367"/>
      <c r="BS367"/>
      <c r="BT367"/>
      <c r="BU367"/>
      <c r="BV367"/>
      <c r="BW367"/>
      <c r="BX367"/>
      <c r="BY367"/>
      <c r="BZ367"/>
      <c r="CA367"/>
      <c r="CB367"/>
    </row>
    <row r="368" spans="2:80" s="85" customFormat="1" ht="12" customHeight="1" x14ac:dyDescent="0.3">
      <c r="B368" s="80"/>
      <c r="C368" s="82"/>
      <c r="D368" s="82"/>
      <c r="E368" s="82"/>
      <c r="F368" s="82"/>
      <c r="G368" s="82"/>
      <c r="H368" s="82"/>
      <c r="I368" s="82"/>
      <c r="J368" s="82"/>
      <c r="K368" s="82"/>
      <c r="L368" s="82"/>
      <c r="M368" s="82"/>
      <c r="N368" s="82"/>
      <c r="O368" s="82"/>
      <c r="P368" s="82"/>
      <c r="Q368" s="82"/>
      <c r="R368" s="82"/>
      <c r="S368" s="82"/>
      <c r="T368" s="83"/>
      <c r="U368" s="83"/>
      <c r="V368" s="111"/>
      <c r="W368" s="258"/>
      <c r="X368" s="259"/>
      <c r="Y368" s="259"/>
      <c r="Z368" s="259"/>
      <c r="AA368" s="259"/>
      <c r="AB368" s="259"/>
      <c r="AC368" s="259"/>
      <c r="AD368" s="259"/>
      <c r="AE368" s="259"/>
      <c r="AF368" s="259"/>
      <c r="AG368" s="259"/>
      <c r="AH368" s="259"/>
      <c r="AI368" s="259"/>
      <c r="AJ368" s="259"/>
      <c r="AK368" s="259"/>
      <c r="AL368" s="259"/>
      <c r="AM368" s="259"/>
      <c r="AN368" s="259"/>
      <c r="AO368" s="83"/>
      <c r="AP368" s="110"/>
      <c r="AQ368" s="9"/>
      <c r="AR368" s="9"/>
      <c r="AS368" s="9"/>
      <c r="AT368" s="9"/>
      <c r="AU368" s="9"/>
      <c r="AV368" s="9"/>
      <c r="AW368" s="9"/>
      <c r="AX368" s="9"/>
      <c r="AY368" s="9"/>
      <c r="AZ368" s="9"/>
      <c r="BA368" s="9"/>
      <c r="BB368" s="9"/>
      <c r="BC368" s="9"/>
      <c r="BD368" s="9"/>
      <c r="BE368" s="9"/>
      <c r="BF368" s="9"/>
      <c r="BG368" s="9"/>
      <c r="BH368" s="9"/>
      <c r="BI368" s="83"/>
      <c r="BJ368"/>
      <c r="BK368"/>
      <c r="BL368"/>
      <c r="BM368"/>
      <c r="BN368"/>
      <c r="BO368"/>
      <c r="BP368"/>
      <c r="BQ368"/>
      <c r="BR368"/>
      <c r="BS368"/>
      <c r="BT368"/>
      <c r="BU368"/>
      <c r="BV368"/>
      <c r="BW368"/>
      <c r="BX368"/>
      <c r="BY368"/>
      <c r="BZ368"/>
      <c r="CA368"/>
      <c r="CB368"/>
    </row>
    <row r="369" spans="2:80" s="85" customFormat="1" ht="12" customHeight="1" x14ac:dyDescent="0.3">
      <c r="B369" s="80"/>
      <c r="C369" s="82"/>
      <c r="D369" s="82"/>
      <c r="E369" s="82"/>
      <c r="F369" s="82"/>
      <c r="G369" s="82"/>
      <c r="H369" s="82"/>
      <c r="I369" s="82"/>
      <c r="J369" s="82"/>
      <c r="K369" s="82"/>
      <c r="L369" s="82"/>
      <c r="M369" s="82"/>
      <c r="N369" s="82"/>
      <c r="O369" s="82"/>
      <c r="P369" s="82"/>
      <c r="Q369" s="82"/>
      <c r="R369" s="82"/>
      <c r="S369" s="82"/>
      <c r="T369" s="83"/>
      <c r="U369" s="83"/>
      <c r="V369" s="111"/>
      <c r="W369" s="258"/>
      <c r="X369" s="259"/>
      <c r="Y369" s="259"/>
      <c r="Z369" s="259"/>
      <c r="AA369" s="259"/>
      <c r="AB369" s="259"/>
      <c r="AC369" s="259"/>
      <c r="AD369" s="259"/>
      <c r="AE369" s="259"/>
      <c r="AF369" s="259"/>
      <c r="AG369" s="259"/>
      <c r="AH369" s="259"/>
      <c r="AI369" s="259"/>
      <c r="AJ369" s="259"/>
      <c r="AK369" s="259"/>
      <c r="AL369" s="259"/>
      <c r="AM369" s="259"/>
      <c r="AN369" s="259"/>
      <c r="AO369" s="83"/>
      <c r="AP369" s="110"/>
      <c r="AQ369" s="9"/>
      <c r="AR369" s="9"/>
      <c r="AS369" s="9"/>
      <c r="AT369" s="9"/>
      <c r="AU369" s="9"/>
      <c r="AV369" s="9"/>
      <c r="AW369" s="9"/>
      <c r="AX369" s="9"/>
      <c r="AY369" s="9"/>
      <c r="AZ369" s="9"/>
      <c r="BA369" s="9"/>
      <c r="BB369" s="9"/>
      <c r="BC369" s="9"/>
      <c r="BD369" s="9"/>
      <c r="BE369" s="9"/>
      <c r="BF369" s="9"/>
      <c r="BG369" s="9"/>
      <c r="BH369" s="9"/>
      <c r="BI369" s="83"/>
      <c r="BJ369"/>
      <c r="BK369"/>
      <c r="BL369"/>
      <c r="BM369"/>
      <c r="BN369"/>
      <c r="BO369"/>
      <c r="BP369"/>
      <c r="BQ369"/>
      <c r="BR369"/>
      <c r="BS369"/>
      <c r="BT369"/>
      <c r="BU369"/>
      <c r="BV369"/>
      <c r="BW369"/>
      <c r="BX369"/>
      <c r="BY369"/>
      <c r="BZ369"/>
      <c r="CA369"/>
      <c r="CB369"/>
    </row>
    <row r="370" spans="2:80" s="85" customFormat="1" ht="12" customHeight="1" x14ac:dyDescent="0.3">
      <c r="B370" s="80"/>
      <c r="C370" s="82"/>
      <c r="D370" s="82"/>
      <c r="E370" s="82"/>
      <c r="F370" s="82"/>
      <c r="G370" s="82"/>
      <c r="H370" s="82"/>
      <c r="I370" s="82"/>
      <c r="J370" s="82"/>
      <c r="K370" s="82"/>
      <c r="L370" s="82"/>
      <c r="M370" s="82"/>
      <c r="N370" s="82"/>
      <c r="O370" s="82"/>
      <c r="P370" s="82"/>
      <c r="Q370" s="82"/>
      <c r="R370" s="82"/>
      <c r="S370" s="82"/>
      <c r="T370" s="83"/>
      <c r="U370" s="83"/>
      <c r="V370" s="111"/>
      <c r="W370" s="258"/>
      <c r="X370" s="259"/>
      <c r="Y370" s="259"/>
      <c r="Z370" s="259"/>
      <c r="AA370" s="259"/>
      <c r="AB370" s="259"/>
      <c r="AC370" s="259"/>
      <c r="AD370" s="259"/>
      <c r="AE370" s="259"/>
      <c r="AF370" s="259"/>
      <c r="AG370" s="259"/>
      <c r="AH370" s="259"/>
      <c r="AI370" s="259"/>
      <c r="AJ370" s="259"/>
      <c r="AK370" s="259"/>
      <c r="AL370" s="259"/>
      <c r="AM370" s="259"/>
      <c r="AN370" s="259"/>
      <c r="AO370" s="83"/>
      <c r="AP370" s="110"/>
      <c r="AQ370" s="9"/>
      <c r="AR370" s="9"/>
      <c r="AS370" s="9"/>
      <c r="AT370" s="9"/>
      <c r="AU370" s="9"/>
      <c r="AV370" s="9"/>
      <c r="AW370" s="9"/>
      <c r="AX370" s="9"/>
      <c r="AY370" s="9"/>
      <c r="AZ370" s="9"/>
      <c r="BA370" s="9"/>
      <c r="BB370" s="9"/>
      <c r="BC370" s="9"/>
      <c r="BD370" s="9"/>
      <c r="BE370" s="9"/>
      <c r="BF370" s="9"/>
      <c r="BG370" s="9"/>
      <c r="BH370" s="9"/>
      <c r="BI370" s="83"/>
      <c r="BJ370"/>
      <c r="BK370"/>
      <c r="BL370"/>
      <c r="BM370"/>
      <c r="BN370"/>
      <c r="BO370"/>
      <c r="BP370"/>
      <c r="BQ370"/>
      <c r="BR370"/>
      <c r="BS370"/>
      <c r="BT370"/>
      <c r="BU370"/>
      <c r="BV370"/>
      <c r="BW370"/>
      <c r="BX370"/>
      <c r="BY370"/>
      <c r="BZ370"/>
      <c r="CA370"/>
      <c r="CB370"/>
    </row>
    <row r="371" spans="2:80" s="85" customFormat="1" ht="12" customHeight="1" x14ac:dyDescent="0.3">
      <c r="B371" s="80"/>
      <c r="C371" s="82"/>
      <c r="D371" s="82"/>
      <c r="E371" s="82"/>
      <c r="F371" s="82"/>
      <c r="G371" s="82"/>
      <c r="H371" s="82"/>
      <c r="I371" s="82"/>
      <c r="J371" s="82"/>
      <c r="K371" s="82"/>
      <c r="L371" s="82"/>
      <c r="M371" s="82"/>
      <c r="N371" s="82"/>
      <c r="O371" s="82"/>
      <c r="P371" s="82"/>
      <c r="Q371" s="82"/>
      <c r="R371" s="82"/>
      <c r="S371" s="82"/>
      <c r="T371" s="83"/>
      <c r="U371" s="83"/>
      <c r="V371" s="111"/>
      <c r="W371" s="258"/>
      <c r="X371" s="259"/>
      <c r="Y371" s="259"/>
      <c r="Z371" s="259"/>
      <c r="AA371" s="259"/>
      <c r="AB371" s="259"/>
      <c r="AC371" s="259"/>
      <c r="AD371" s="259"/>
      <c r="AE371" s="259"/>
      <c r="AF371" s="259"/>
      <c r="AG371" s="259"/>
      <c r="AH371" s="259"/>
      <c r="AI371" s="259"/>
      <c r="AJ371" s="259"/>
      <c r="AK371" s="259"/>
      <c r="AL371" s="259"/>
      <c r="AM371" s="259"/>
      <c r="AN371" s="259"/>
      <c r="AO371" s="83"/>
      <c r="AP371" s="110"/>
      <c r="AQ371" s="9"/>
      <c r="AR371" s="9"/>
      <c r="AS371" s="9"/>
      <c r="AT371" s="9"/>
      <c r="AU371" s="9"/>
      <c r="AV371" s="9"/>
      <c r="AW371" s="9"/>
      <c r="AX371" s="9"/>
      <c r="AY371" s="9"/>
      <c r="AZ371" s="9"/>
      <c r="BA371" s="9"/>
      <c r="BB371" s="9"/>
      <c r="BC371" s="9"/>
      <c r="BD371" s="9"/>
      <c r="BE371" s="9"/>
      <c r="BF371" s="9"/>
      <c r="BG371" s="9"/>
      <c r="BH371" s="9"/>
      <c r="BI371" s="83"/>
      <c r="BJ371"/>
      <c r="BK371"/>
      <c r="BL371"/>
      <c r="BM371"/>
      <c r="BN371"/>
      <c r="BO371"/>
      <c r="BP371"/>
      <c r="BQ371"/>
      <c r="BR371"/>
      <c r="BS371"/>
      <c r="BT371"/>
      <c r="BU371"/>
      <c r="BV371"/>
      <c r="BW371"/>
      <c r="BX371"/>
      <c r="BY371"/>
      <c r="BZ371"/>
      <c r="CA371"/>
      <c r="CB371"/>
    </row>
    <row r="372" spans="2:80" s="85" customFormat="1" ht="12" customHeight="1" x14ac:dyDescent="0.3">
      <c r="B372" s="80"/>
      <c r="C372" s="82"/>
      <c r="D372" s="82"/>
      <c r="E372" s="82"/>
      <c r="F372" s="82"/>
      <c r="G372" s="82"/>
      <c r="H372" s="82"/>
      <c r="I372" s="82"/>
      <c r="J372" s="82"/>
      <c r="K372" s="82"/>
      <c r="L372" s="82"/>
      <c r="M372" s="82"/>
      <c r="N372" s="82"/>
      <c r="O372" s="82"/>
      <c r="P372" s="82"/>
      <c r="Q372" s="82"/>
      <c r="R372" s="82"/>
      <c r="S372" s="82"/>
      <c r="T372" s="83"/>
      <c r="U372" s="83"/>
      <c r="V372" s="111"/>
      <c r="W372" s="258"/>
      <c r="X372" s="259"/>
      <c r="Y372" s="259"/>
      <c r="Z372" s="259"/>
      <c r="AA372" s="259"/>
      <c r="AB372" s="259"/>
      <c r="AC372" s="259"/>
      <c r="AD372" s="259"/>
      <c r="AE372" s="259"/>
      <c r="AF372" s="259"/>
      <c r="AG372" s="259"/>
      <c r="AH372" s="259"/>
      <c r="AI372" s="259"/>
      <c r="AJ372" s="259"/>
      <c r="AK372" s="259"/>
      <c r="AL372" s="259"/>
      <c r="AM372" s="259"/>
      <c r="AN372" s="259"/>
      <c r="AO372" s="83"/>
      <c r="AP372" s="110"/>
      <c r="AQ372" s="9"/>
      <c r="AR372" s="9"/>
      <c r="AS372" s="9"/>
      <c r="AT372" s="9"/>
      <c r="AU372" s="9"/>
      <c r="AV372" s="9"/>
      <c r="AW372" s="9"/>
      <c r="AX372" s="9"/>
      <c r="AY372" s="9"/>
      <c r="AZ372" s="9"/>
      <c r="BA372" s="9"/>
      <c r="BB372" s="9"/>
      <c r="BC372" s="9"/>
      <c r="BD372" s="9"/>
      <c r="BE372" s="9"/>
      <c r="BF372" s="9"/>
      <c r="BG372" s="9"/>
      <c r="BH372" s="9"/>
      <c r="BI372" s="83"/>
      <c r="BJ372"/>
      <c r="BK372"/>
      <c r="BL372"/>
      <c r="BM372"/>
      <c r="BN372"/>
      <c r="BO372"/>
      <c r="BP372"/>
      <c r="BQ372"/>
      <c r="BR372"/>
      <c r="BS372"/>
      <c r="BT372"/>
      <c r="BU372"/>
      <c r="BV372"/>
      <c r="BW372"/>
      <c r="BX372"/>
      <c r="BY372"/>
      <c r="BZ372"/>
      <c r="CA372"/>
      <c r="CB372"/>
    </row>
    <row r="373" spans="2:80" s="85" customFormat="1" ht="12" customHeight="1" x14ac:dyDescent="0.3">
      <c r="B373" s="80"/>
      <c r="C373" s="82"/>
      <c r="D373" s="82"/>
      <c r="E373" s="82"/>
      <c r="F373" s="82"/>
      <c r="G373" s="82"/>
      <c r="H373" s="82"/>
      <c r="I373" s="82"/>
      <c r="J373" s="82"/>
      <c r="K373" s="82"/>
      <c r="L373" s="82"/>
      <c r="M373" s="82"/>
      <c r="N373" s="82"/>
      <c r="O373" s="82"/>
      <c r="P373" s="82"/>
      <c r="Q373" s="82"/>
      <c r="R373" s="82"/>
      <c r="S373" s="82"/>
      <c r="T373" s="83"/>
      <c r="U373" s="83"/>
      <c r="V373" s="111"/>
      <c r="W373" s="258"/>
      <c r="X373" s="259"/>
      <c r="Y373" s="259"/>
      <c r="Z373" s="259"/>
      <c r="AA373" s="259"/>
      <c r="AB373" s="259"/>
      <c r="AC373" s="259"/>
      <c r="AD373" s="259"/>
      <c r="AE373" s="259"/>
      <c r="AF373" s="259"/>
      <c r="AG373" s="259"/>
      <c r="AH373" s="259"/>
      <c r="AI373" s="259"/>
      <c r="AJ373" s="259"/>
      <c r="AK373" s="259"/>
      <c r="AL373" s="259"/>
      <c r="AM373" s="259"/>
      <c r="AN373" s="259"/>
      <c r="AO373" s="83"/>
      <c r="AP373" s="110"/>
      <c r="AQ373" s="9"/>
      <c r="AR373" s="9"/>
      <c r="AS373" s="9"/>
      <c r="AT373" s="9"/>
      <c r="AU373" s="9"/>
      <c r="AV373" s="9"/>
      <c r="AW373" s="9"/>
      <c r="AX373" s="9"/>
      <c r="AY373" s="9"/>
      <c r="AZ373" s="9"/>
      <c r="BA373" s="9"/>
      <c r="BB373" s="9"/>
      <c r="BC373" s="9"/>
      <c r="BD373" s="9"/>
      <c r="BE373" s="9"/>
      <c r="BF373" s="9"/>
      <c r="BG373" s="9"/>
      <c r="BH373" s="9"/>
      <c r="BI373" s="83"/>
      <c r="BJ373"/>
      <c r="BK373"/>
      <c r="BL373"/>
      <c r="BM373"/>
      <c r="BN373"/>
      <c r="BO373"/>
      <c r="BP373"/>
      <c r="BQ373"/>
      <c r="BR373"/>
      <c r="BS373"/>
      <c r="BT373"/>
      <c r="BU373"/>
      <c r="BV373"/>
      <c r="BW373"/>
      <c r="BX373"/>
      <c r="BY373"/>
      <c r="BZ373"/>
      <c r="CA373"/>
      <c r="CB373"/>
    </row>
    <row r="374" spans="2:80" s="85" customFormat="1" ht="12" customHeight="1" x14ac:dyDescent="0.3">
      <c r="B374" s="80"/>
      <c r="C374" s="82"/>
      <c r="D374" s="82"/>
      <c r="E374" s="82"/>
      <c r="F374" s="82"/>
      <c r="G374" s="82"/>
      <c r="H374" s="82"/>
      <c r="I374" s="82"/>
      <c r="J374" s="82"/>
      <c r="K374" s="82"/>
      <c r="L374" s="82"/>
      <c r="M374" s="82"/>
      <c r="N374" s="82"/>
      <c r="O374" s="82"/>
      <c r="P374" s="82"/>
      <c r="Q374" s="82"/>
      <c r="R374" s="82"/>
      <c r="S374" s="82"/>
      <c r="T374" s="83"/>
      <c r="U374" s="83"/>
      <c r="V374" s="111"/>
      <c r="W374" s="258"/>
      <c r="X374" s="259"/>
      <c r="Y374" s="259"/>
      <c r="Z374" s="259"/>
      <c r="AA374" s="259"/>
      <c r="AB374" s="259"/>
      <c r="AC374" s="259"/>
      <c r="AD374" s="259"/>
      <c r="AE374" s="259"/>
      <c r="AF374" s="259"/>
      <c r="AG374" s="259"/>
      <c r="AH374" s="259"/>
      <c r="AI374" s="259"/>
      <c r="AJ374" s="259"/>
      <c r="AK374" s="259"/>
      <c r="AL374" s="259"/>
      <c r="AM374" s="259"/>
      <c r="AN374" s="259"/>
      <c r="AO374" s="83"/>
      <c r="AP374" s="110"/>
      <c r="AQ374" s="9"/>
      <c r="AR374" s="9"/>
      <c r="AS374" s="9"/>
      <c r="AT374" s="9"/>
      <c r="AU374" s="9"/>
      <c r="AV374" s="9"/>
      <c r="AW374" s="9"/>
      <c r="AX374" s="9"/>
      <c r="AY374" s="9"/>
      <c r="AZ374" s="9"/>
      <c r="BA374" s="9"/>
      <c r="BB374" s="9"/>
      <c r="BC374" s="9"/>
      <c r="BD374" s="9"/>
      <c r="BE374" s="9"/>
      <c r="BF374" s="9"/>
      <c r="BG374" s="9"/>
      <c r="BH374" s="9"/>
      <c r="BI374" s="83"/>
      <c r="BJ374"/>
      <c r="BK374"/>
      <c r="BL374"/>
      <c r="BM374"/>
      <c r="BN374"/>
      <c r="BO374"/>
      <c r="BP374"/>
      <c r="BQ374"/>
      <c r="BR374"/>
      <c r="BS374"/>
      <c r="BT374"/>
      <c r="BU374"/>
      <c r="BV374"/>
      <c r="BW374"/>
      <c r="BX374"/>
      <c r="BY374"/>
      <c r="BZ374"/>
      <c r="CA374"/>
      <c r="CB374"/>
    </row>
    <row r="375" spans="2:80" s="85" customFormat="1" ht="12" customHeight="1" x14ac:dyDescent="0.3">
      <c r="B375" s="80"/>
      <c r="C375" s="82"/>
      <c r="D375" s="82"/>
      <c r="E375" s="82"/>
      <c r="F375" s="82"/>
      <c r="G375" s="82"/>
      <c r="H375" s="82"/>
      <c r="I375" s="82"/>
      <c r="J375" s="82"/>
      <c r="K375" s="82"/>
      <c r="L375" s="82"/>
      <c r="M375" s="82"/>
      <c r="N375" s="82"/>
      <c r="O375" s="82"/>
      <c r="P375" s="82"/>
      <c r="Q375" s="82"/>
      <c r="R375" s="82"/>
      <c r="S375" s="82"/>
      <c r="T375" s="83"/>
      <c r="U375" s="83"/>
      <c r="V375" s="111"/>
      <c r="W375" s="258"/>
      <c r="X375" s="259"/>
      <c r="Y375" s="259"/>
      <c r="Z375" s="259"/>
      <c r="AA375" s="259"/>
      <c r="AB375" s="259"/>
      <c r="AC375" s="259"/>
      <c r="AD375" s="259"/>
      <c r="AE375" s="259"/>
      <c r="AF375" s="259"/>
      <c r="AG375" s="259"/>
      <c r="AH375" s="259"/>
      <c r="AI375" s="259"/>
      <c r="AJ375" s="259"/>
      <c r="AK375" s="259"/>
      <c r="AL375" s="259"/>
      <c r="AM375" s="259"/>
      <c r="AN375" s="259"/>
      <c r="AO375" s="83"/>
      <c r="AP375" s="110"/>
      <c r="AQ375" s="9"/>
      <c r="AR375" s="9"/>
      <c r="AS375" s="9"/>
      <c r="AT375" s="9"/>
      <c r="AU375" s="9"/>
      <c r="AV375" s="9"/>
      <c r="AW375" s="9"/>
      <c r="AX375" s="9"/>
      <c r="AY375" s="9"/>
      <c r="AZ375" s="9"/>
      <c r="BA375" s="9"/>
      <c r="BB375" s="9"/>
      <c r="BC375" s="9"/>
      <c r="BD375" s="9"/>
      <c r="BE375" s="9"/>
      <c r="BF375" s="9"/>
      <c r="BG375" s="9"/>
      <c r="BH375" s="9"/>
      <c r="BI375" s="83"/>
      <c r="BJ375"/>
      <c r="BK375"/>
      <c r="BL375"/>
      <c r="BM375"/>
      <c r="BN375"/>
      <c r="BO375"/>
      <c r="BP375"/>
      <c r="BQ375"/>
      <c r="BR375"/>
      <c r="BS375"/>
      <c r="BT375"/>
      <c r="BU375"/>
      <c r="BV375"/>
      <c r="BW375"/>
      <c r="BX375"/>
      <c r="BY375"/>
      <c r="BZ375"/>
      <c r="CA375"/>
      <c r="CB375"/>
    </row>
    <row r="376" spans="2:80" s="85" customFormat="1" ht="12" customHeight="1" x14ac:dyDescent="0.3">
      <c r="B376" s="80"/>
      <c r="C376" s="82"/>
      <c r="D376" s="82"/>
      <c r="E376" s="82"/>
      <c r="F376" s="82"/>
      <c r="G376" s="82"/>
      <c r="H376" s="82"/>
      <c r="I376" s="82"/>
      <c r="J376" s="82"/>
      <c r="K376" s="82"/>
      <c r="L376" s="82"/>
      <c r="M376" s="82"/>
      <c r="N376" s="82"/>
      <c r="O376" s="82"/>
      <c r="P376" s="82"/>
      <c r="Q376" s="82"/>
      <c r="R376" s="82"/>
      <c r="S376" s="82"/>
      <c r="T376" s="83"/>
      <c r="U376" s="83"/>
      <c r="V376" s="111"/>
      <c r="W376" s="258"/>
      <c r="X376" s="259"/>
      <c r="Y376" s="259"/>
      <c r="Z376" s="259"/>
      <c r="AA376" s="259"/>
      <c r="AB376" s="259"/>
      <c r="AC376" s="259"/>
      <c r="AD376" s="259"/>
      <c r="AE376" s="259"/>
      <c r="AF376" s="259"/>
      <c r="AG376" s="259"/>
      <c r="AH376" s="259"/>
      <c r="AI376" s="259"/>
      <c r="AJ376" s="259"/>
      <c r="AK376" s="259"/>
      <c r="AL376" s="259"/>
      <c r="AM376" s="259"/>
      <c r="AN376" s="259"/>
      <c r="AO376" s="83"/>
      <c r="AP376" s="110"/>
      <c r="AQ376" s="9"/>
      <c r="AR376" s="9"/>
      <c r="AS376" s="9"/>
      <c r="AT376" s="9"/>
      <c r="AU376" s="9"/>
      <c r="AV376" s="9"/>
      <c r="AW376" s="9"/>
      <c r="AX376" s="9"/>
      <c r="AY376" s="9"/>
      <c r="AZ376" s="9"/>
      <c r="BA376" s="9"/>
      <c r="BB376" s="9"/>
      <c r="BC376" s="9"/>
      <c r="BD376" s="9"/>
      <c r="BE376" s="9"/>
      <c r="BF376" s="9"/>
      <c r="BG376" s="9"/>
      <c r="BH376" s="9"/>
      <c r="BI376" s="83"/>
      <c r="BJ376"/>
      <c r="BK376"/>
      <c r="BL376"/>
      <c r="BM376"/>
      <c r="BN376"/>
      <c r="BO376"/>
      <c r="BP376"/>
      <c r="BQ376"/>
      <c r="BR376"/>
      <c r="BS376"/>
      <c r="BT376"/>
      <c r="BU376"/>
      <c r="BV376"/>
      <c r="BW376"/>
      <c r="BX376"/>
      <c r="BY376"/>
      <c r="BZ376"/>
      <c r="CA376"/>
      <c r="CB376"/>
    </row>
    <row r="377" spans="2:80" s="85" customFormat="1" ht="12" customHeight="1" x14ac:dyDescent="0.3">
      <c r="B377" s="80"/>
      <c r="C377" s="82"/>
      <c r="D377" s="82"/>
      <c r="E377" s="82"/>
      <c r="F377" s="82"/>
      <c r="G377" s="82"/>
      <c r="H377" s="82"/>
      <c r="I377" s="82"/>
      <c r="J377" s="82"/>
      <c r="K377" s="82"/>
      <c r="L377" s="82"/>
      <c r="M377" s="82"/>
      <c r="N377" s="82"/>
      <c r="O377" s="82"/>
      <c r="P377" s="82"/>
      <c r="Q377" s="82"/>
      <c r="R377" s="82"/>
      <c r="S377" s="82"/>
      <c r="T377" s="83"/>
      <c r="U377" s="83"/>
      <c r="V377" s="111"/>
      <c r="W377" s="258"/>
      <c r="X377" s="259"/>
      <c r="Y377" s="259"/>
      <c r="Z377" s="259"/>
      <c r="AA377" s="259"/>
      <c r="AB377" s="259"/>
      <c r="AC377" s="259"/>
      <c r="AD377" s="259"/>
      <c r="AE377" s="259"/>
      <c r="AF377" s="259"/>
      <c r="AG377" s="259"/>
      <c r="AH377" s="259"/>
      <c r="AI377" s="259"/>
      <c r="AJ377" s="259"/>
      <c r="AK377" s="259"/>
      <c r="AL377" s="259"/>
      <c r="AM377" s="259"/>
      <c r="AN377" s="259"/>
      <c r="AO377" s="83"/>
      <c r="AP377" s="110"/>
      <c r="AQ377" s="9"/>
      <c r="AR377" s="9"/>
      <c r="AS377" s="9"/>
      <c r="AT377" s="9"/>
      <c r="AU377" s="9"/>
      <c r="AV377" s="9"/>
      <c r="AW377" s="9"/>
      <c r="AX377" s="9"/>
      <c r="AY377" s="9"/>
      <c r="AZ377" s="9"/>
      <c r="BA377" s="9"/>
      <c r="BB377" s="9"/>
      <c r="BC377" s="9"/>
      <c r="BD377" s="9"/>
      <c r="BE377" s="9"/>
      <c r="BF377" s="9"/>
      <c r="BG377" s="9"/>
      <c r="BH377" s="9"/>
      <c r="BI377" s="83"/>
      <c r="BJ377"/>
      <c r="BK377"/>
      <c r="BL377"/>
      <c r="BM377"/>
      <c r="BN377"/>
      <c r="BO377"/>
      <c r="BP377"/>
      <c r="BQ377"/>
      <c r="BR377"/>
      <c r="BS377"/>
      <c r="BT377"/>
      <c r="BU377"/>
      <c r="BV377"/>
      <c r="BW377"/>
      <c r="BX377"/>
      <c r="BY377"/>
      <c r="BZ377"/>
      <c r="CA377"/>
      <c r="CB377"/>
    </row>
    <row r="378" spans="2:80" s="85" customFormat="1" ht="12" customHeight="1" x14ac:dyDescent="0.3">
      <c r="B378" s="80"/>
      <c r="C378" s="82"/>
      <c r="D378" s="82"/>
      <c r="E378" s="82"/>
      <c r="F378" s="82"/>
      <c r="G378" s="82"/>
      <c r="H378" s="82"/>
      <c r="I378" s="82"/>
      <c r="J378" s="82"/>
      <c r="K378" s="82"/>
      <c r="L378" s="82"/>
      <c r="M378" s="82"/>
      <c r="N378" s="82"/>
      <c r="O378" s="82"/>
      <c r="P378" s="82"/>
      <c r="Q378" s="82"/>
      <c r="R378" s="82"/>
      <c r="S378" s="82"/>
      <c r="T378" s="83"/>
      <c r="U378" s="83"/>
      <c r="V378" s="111"/>
      <c r="W378" s="258"/>
      <c r="X378" s="259"/>
      <c r="Y378" s="259"/>
      <c r="Z378" s="259"/>
      <c r="AA378" s="259"/>
      <c r="AB378" s="259"/>
      <c r="AC378" s="259"/>
      <c r="AD378" s="259"/>
      <c r="AE378" s="259"/>
      <c r="AF378" s="259"/>
      <c r="AG378" s="259"/>
      <c r="AH378" s="259"/>
      <c r="AI378" s="259"/>
      <c r="AJ378" s="259"/>
      <c r="AK378" s="259"/>
      <c r="AL378" s="259"/>
      <c r="AM378" s="259"/>
      <c r="AN378" s="259"/>
      <c r="AO378" s="83"/>
      <c r="AP378" s="110"/>
      <c r="AQ378" s="9"/>
      <c r="AR378" s="9"/>
      <c r="AS378" s="9"/>
      <c r="AT378" s="9"/>
      <c r="AU378" s="9"/>
      <c r="AV378" s="9"/>
      <c r="AW378" s="9"/>
      <c r="AX378" s="9"/>
      <c r="AY378" s="9"/>
      <c r="AZ378" s="9"/>
      <c r="BA378" s="9"/>
      <c r="BB378" s="9"/>
      <c r="BC378" s="9"/>
      <c r="BD378" s="9"/>
      <c r="BE378" s="9"/>
      <c r="BF378" s="9"/>
      <c r="BG378" s="9"/>
      <c r="BH378" s="9"/>
      <c r="BI378" s="83"/>
      <c r="BJ378"/>
      <c r="BK378"/>
      <c r="BL378"/>
      <c r="BM378"/>
      <c r="BN378"/>
      <c r="BO378"/>
      <c r="BP378"/>
      <c r="BQ378"/>
      <c r="BR378"/>
      <c r="BS378"/>
      <c r="BT378"/>
      <c r="BU378"/>
      <c r="BV378"/>
      <c r="BW378"/>
      <c r="BX378"/>
      <c r="BY378"/>
      <c r="BZ378"/>
      <c r="CA378"/>
      <c r="CB378"/>
    </row>
    <row r="379" spans="2:80" s="85" customFormat="1" ht="12" customHeight="1" x14ac:dyDescent="0.3">
      <c r="B379" s="80"/>
      <c r="C379" s="82"/>
      <c r="D379" s="82"/>
      <c r="E379" s="82"/>
      <c r="F379" s="82"/>
      <c r="G379" s="82"/>
      <c r="H379" s="82"/>
      <c r="I379" s="82"/>
      <c r="J379" s="82"/>
      <c r="K379" s="82"/>
      <c r="L379" s="82"/>
      <c r="M379" s="82"/>
      <c r="N379" s="82"/>
      <c r="O379" s="82"/>
      <c r="P379" s="82"/>
      <c r="Q379" s="82"/>
      <c r="R379" s="82"/>
      <c r="S379" s="82"/>
      <c r="T379" s="83"/>
      <c r="U379" s="83"/>
      <c r="V379" s="111"/>
      <c r="W379" s="258"/>
      <c r="X379" s="259"/>
      <c r="Y379" s="259"/>
      <c r="Z379" s="259"/>
      <c r="AA379" s="259"/>
      <c r="AB379" s="259"/>
      <c r="AC379" s="259"/>
      <c r="AD379" s="259"/>
      <c r="AE379" s="259"/>
      <c r="AF379" s="259"/>
      <c r="AG379" s="259"/>
      <c r="AH379" s="259"/>
      <c r="AI379" s="259"/>
      <c r="AJ379" s="259"/>
      <c r="AK379" s="259"/>
      <c r="AL379" s="259"/>
      <c r="AM379" s="259"/>
      <c r="AN379" s="259"/>
      <c r="AO379" s="83"/>
      <c r="AP379" s="110"/>
      <c r="AQ379" s="9"/>
      <c r="AR379" s="9"/>
      <c r="AS379" s="9"/>
      <c r="AT379" s="9"/>
      <c r="AU379" s="9"/>
      <c r="AV379" s="9"/>
      <c r="AW379" s="9"/>
      <c r="AX379" s="9"/>
      <c r="AY379" s="9"/>
      <c r="AZ379" s="9"/>
      <c r="BA379" s="9"/>
      <c r="BB379" s="9"/>
      <c r="BC379" s="9"/>
      <c r="BD379" s="9"/>
      <c r="BE379" s="9"/>
      <c r="BF379" s="9"/>
      <c r="BG379" s="9"/>
      <c r="BH379" s="9"/>
      <c r="BI379" s="83"/>
      <c r="BJ379"/>
      <c r="BK379"/>
      <c r="BL379"/>
      <c r="BM379"/>
      <c r="BN379"/>
      <c r="BO379"/>
      <c r="BP379"/>
      <c r="BQ379"/>
      <c r="BR379"/>
      <c r="BS379"/>
      <c r="BT379"/>
      <c r="BU379"/>
      <c r="BV379"/>
      <c r="BW379"/>
      <c r="BX379"/>
      <c r="BY379"/>
      <c r="BZ379"/>
      <c r="CA379"/>
      <c r="CB379"/>
    </row>
    <row r="380" spans="2:80" s="85" customFormat="1" ht="12" customHeight="1" x14ac:dyDescent="0.3">
      <c r="B380" s="80"/>
      <c r="C380" s="82"/>
      <c r="D380" s="82"/>
      <c r="E380" s="82"/>
      <c r="F380" s="82"/>
      <c r="G380" s="82"/>
      <c r="H380" s="82"/>
      <c r="I380" s="82"/>
      <c r="J380" s="82"/>
      <c r="K380" s="82"/>
      <c r="L380" s="82"/>
      <c r="M380" s="82"/>
      <c r="N380" s="82"/>
      <c r="O380" s="82"/>
      <c r="P380" s="82"/>
      <c r="Q380" s="82"/>
      <c r="R380" s="82"/>
      <c r="S380" s="82"/>
      <c r="T380" s="83"/>
      <c r="U380" s="83"/>
      <c r="V380" s="111"/>
      <c r="W380" s="258"/>
      <c r="X380" s="259"/>
      <c r="Y380" s="259"/>
      <c r="Z380" s="259"/>
      <c r="AA380" s="259"/>
      <c r="AB380" s="259"/>
      <c r="AC380" s="259"/>
      <c r="AD380" s="259"/>
      <c r="AE380" s="259"/>
      <c r="AF380" s="259"/>
      <c r="AG380" s="259"/>
      <c r="AH380" s="259"/>
      <c r="AI380" s="259"/>
      <c r="AJ380" s="259"/>
      <c r="AK380" s="259"/>
      <c r="AL380" s="259"/>
      <c r="AM380" s="259"/>
      <c r="AN380" s="259"/>
      <c r="AO380" s="83"/>
      <c r="AP380" s="110"/>
      <c r="AQ380" s="9"/>
      <c r="AR380" s="9"/>
      <c r="AS380" s="9"/>
      <c r="AT380" s="9"/>
      <c r="AU380" s="9"/>
      <c r="AV380" s="9"/>
      <c r="AW380" s="9"/>
      <c r="AX380" s="9"/>
      <c r="AY380" s="9"/>
      <c r="AZ380" s="9"/>
      <c r="BA380" s="9"/>
      <c r="BB380" s="9"/>
      <c r="BC380" s="9"/>
      <c r="BD380" s="9"/>
      <c r="BE380" s="9"/>
      <c r="BF380" s="9"/>
      <c r="BG380" s="9"/>
      <c r="BH380" s="9"/>
      <c r="BI380" s="83"/>
      <c r="BJ380"/>
      <c r="BK380"/>
      <c r="BL380"/>
      <c r="BM380"/>
      <c r="BN380"/>
      <c r="BO380"/>
      <c r="BP380"/>
      <c r="BQ380"/>
      <c r="BR380"/>
      <c r="BS380"/>
      <c r="BT380"/>
      <c r="BU380"/>
      <c r="BV380"/>
      <c r="BW380"/>
      <c r="BX380"/>
      <c r="BY380"/>
      <c r="BZ380"/>
      <c r="CA380"/>
      <c r="CB380"/>
    </row>
    <row r="381" spans="2:80" s="85" customFormat="1" ht="12" customHeight="1" x14ac:dyDescent="0.3">
      <c r="B381" s="80"/>
      <c r="C381" s="82"/>
      <c r="D381" s="82"/>
      <c r="E381" s="82"/>
      <c r="F381" s="82"/>
      <c r="G381" s="82"/>
      <c r="H381" s="82"/>
      <c r="I381" s="82"/>
      <c r="J381" s="82"/>
      <c r="K381" s="82"/>
      <c r="L381" s="82"/>
      <c r="M381" s="82"/>
      <c r="N381" s="82"/>
      <c r="O381" s="82"/>
      <c r="P381" s="82"/>
      <c r="Q381" s="82"/>
      <c r="R381" s="82"/>
      <c r="S381" s="82"/>
      <c r="T381" s="83"/>
      <c r="U381" s="83"/>
      <c r="V381" s="111"/>
      <c r="W381" s="258"/>
      <c r="X381" s="259"/>
      <c r="Y381" s="259"/>
      <c r="Z381" s="259"/>
      <c r="AA381" s="259"/>
      <c r="AB381" s="259"/>
      <c r="AC381" s="259"/>
      <c r="AD381" s="259"/>
      <c r="AE381" s="259"/>
      <c r="AF381" s="259"/>
      <c r="AG381" s="259"/>
      <c r="AH381" s="259"/>
      <c r="AI381" s="259"/>
      <c r="AJ381" s="259"/>
      <c r="AK381" s="259"/>
      <c r="AL381" s="259"/>
      <c r="AM381" s="259"/>
      <c r="AN381" s="259"/>
      <c r="AO381" s="83"/>
      <c r="AP381" s="110"/>
      <c r="AQ381" s="9"/>
      <c r="AR381" s="9"/>
      <c r="AS381" s="9"/>
      <c r="AT381" s="9"/>
      <c r="AU381" s="9"/>
      <c r="AV381" s="9"/>
      <c r="AW381" s="9"/>
      <c r="AX381" s="9"/>
      <c r="AY381" s="9"/>
      <c r="AZ381" s="9"/>
      <c r="BA381" s="9"/>
      <c r="BB381" s="9"/>
      <c r="BC381" s="9"/>
      <c r="BD381" s="9"/>
      <c r="BE381" s="9"/>
      <c r="BF381" s="9"/>
      <c r="BG381" s="9"/>
      <c r="BH381" s="9"/>
      <c r="BI381" s="83"/>
      <c r="BJ381"/>
      <c r="BK381"/>
      <c r="BL381"/>
      <c r="BM381"/>
      <c r="BN381"/>
      <c r="BO381"/>
      <c r="BP381"/>
      <c r="BQ381"/>
      <c r="BR381"/>
      <c r="BS381"/>
      <c r="BT381"/>
      <c r="BU381"/>
      <c r="BV381"/>
      <c r="BW381"/>
      <c r="BX381"/>
      <c r="BY381"/>
      <c r="BZ381"/>
      <c r="CA381"/>
      <c r="CB381"/>
    </row>
    <row r="382" spans="2:80" s="85" customFormat="1" ht="12" customHeight="1" x14ac:dyDescent="0.3">
      <c r="B382" s="80"/>
      <c r="C382" s="82"/>
      <c r="D382" s="82"/>
      <c r="E382" s="82"/>
      <c r="F382" s="82"/>
      <c r="G382" s="82"/>
      <c r="H382" s="82"/>
      <c r="I382" s="82"/>
      <c r="J382" s="82"/>
      <c r="K382" s="82"/>
      <c r="L382" s="82"/>
      <c r="M382" s="82"/>
      <c r="N382" s="82"/>
      <c r="O382" s="82"/>
      <c r="P382" s="82"/>
      <c r="Q382" s="82"/>
      <c r="R382" s="82"/>
      <c r="S382" s="82"/>
      <c r="T382" s="83"/>
      <c r="U382" s="83"/>
      <c r="V382" s="111"/>
      <c r="W382" s="258"/>
      <c r="X382" s="259"/>
      <c r="Y382" s="259"/>
      <c r="Z382" s="259"/>
      <c r="AA382" s="259"/>
      <c r="AB382" s="259"/>
      <c r="AC382" s="259"/>
      <c r="AD382" s="259"/>
      <c r="AE382" s="259"/>
      <c r="AF382" s="259"/>
      <c r="AG382" s="259"/>
      <c r="AH382" s="259"/>
      <c r="AI382" s="259"/>
      <c r="AJ382" s="259"/>
      <c r="AK382" s="259"/>
      <c r="AL382" s="259"/>
      <c r="AM382" s="259"/>
      <c r="AN382" s="259"/>
      <c r="AO382" s="83"/>
      <c r="AP382" s="110"/>
      <c r="AQ382" s="9"/>
      <c r="AR382" s="9"/>
      <c r="AS382" s="9"/>
      <c r="AT382" s="9"/>
      <c r="AU382" s="9"/>
      <c r="AV382" s="9"/>
      <c r="AW382" s="9"/>
      <c r="AX382" s="9"/>
      <c r="AY382" s="9"/>
      <c r="AZ382" s="9"/>
      <c r="BA382" s="9"/>
      <c r="BB382" s="9"/>
      <c r="BC382" s="9"/>
      <c r="BD382" s="9"/>
      <c r="BE382" s="9"/>
      <c r="BF382" s="9"/>
      <c r="BG382" s="9"/>
      <c r="BH382" s="9"/>
      <c r="BI382" s="83"/>
      <c r="BJ382"/>
      <c r="BK382"/>
      <c r="BL382"/>
      <c r="BM382"/>
      <c r="BN382"/>
      <c r="BO382"/>
      <c r="BP382"/>
      <c r="BQ382"/>
      <c r="BR382"/>
      <c r="BS382"/>
      <c r="BT382"/>
      <c r="BU382"/>
      <c r="BV382"/>
      <c r="BW382"/>
      <c r="BX382"/>
      <c r="BY382"/>
      <c r="BZ382"/>
      <c r="CA382"/>
      <c r="CB382"/>
    </row>
    <row r="383" spans="2:80" s="85" customFormat="1" ht="12" customHeight="1" x14ac:dyDescent="0.3">
      <c r="B383" s="80"/>
      <c r="C383" s="82"/>
      <c r="D383" s="82"/>
      <c r="E383" s="82"/>
      <c r="F383" s="82"/>
      <c r="G383" s="82"/>
      <c r="H383" s="82"/>
      <c r="I383" s="82"/>
      <c r="J383" s="82"/>
      <c r="K383" s="82"/>
      <c r="L383" s="82"/>
      <c r="M383" s="82"/>
      <c r="N383" s="82"/>
      <c r="O383" s="82"/>
      <c r="P383" s="82"/>
      <c r="Q383" s="82"/>
      <c r="R383" s="82"/>
      <c r="S383" s="82"/>
      <c r="T383" s="83"/>
      <c r="U383" s="83"/>
      <c r="V383" s="111"/>
      <c r="W383" s="258"/>
      <c r="X383" s="259"/>
      <c r="Y383" s="259"/>
      <c r="Z383" s="259"/>
      <c r="AA383" s="259"/>
      <c r="AB383" s="259"/>
      <c r="AC383" s="259"/>
      <c r="AD383" s="259"/>
      <c r="AE383" s="259"/>
      <c r="AF383" s="259"/>
      <c r="AG383" s="259"/>
      <c r="AH383" s="259"/>
      <c r="AI383" s="259"/>
      <c r="AJ383" s="259"/>
      <c r="AK383" s="259"/>
      <c r="AL383" s="259"/>
      <c r="AM383" s="259"/>
      <c r="AN383" s="259"/>
      <c r="AO383" s="83"/>
      <c r="AP383" s="110"/>
      <c r="AQ383" s="9"/>
      <c r="AR383" s="9"/>
      <c r="AS383" s="9"/>
      <c r="AT383" s="9"/>
      <c r="AU383" s="9"/>
      <c r="AV383" s="9"/>
      <c r="AW383" s="9"/>
      <c r="AX383" s="9"/>
      <c r="AY383" s="9"/>
      <c r="AZ383" s="9"/>
      <c r="BA383" s="9"/>
      <c r="BB383" s="9"/>
      <c r="BC383" s="9"/>
      <c r="BD383" s="9"/>
      <c r="BE383" s="9"/>
      <c r="BF383" s="9"/>
      <c r="BG383" s="9"/>
      <c r="BH383" s="9"/>
      <c r="BI383" s="83"/>
      <c r="BJ383"/>
      <c r="BK383"/>
      <c r="BL383"/>
      <c r="BM383"/>
      <c r="BN383"/>
      <c r="BO383"/>
      <c r="BP383"/>
      <c r="BQ383"/>
      <c r="BR383"/>
      <c r="BS383"/>
      <c r="BT383"/>
      <c r="BU383"/>
      <c r="BV383"/>
      <c r="BW383"/>
      <c r="BX383"/>
      <c r="BY383"/>
      <c r="BZ383"/>
      <c r="CA383"/>
      <c r="CB383"/>
    </row>
    <row r="384" spans="2:80" s="85" customFormat="1" ht="12" customHeight="1" x14ac:dyDescent="0.3">
      <c r="B384" s="80"/>
      <c r="C384" s="82"/>
      <c r="D384" s="82"/>
      <c r="E384" s="82"/>
      <c r="F384" s="82"/>
      <c r="G384" s="82"/>
      <c r="H384" s="82"/>
      <c r="I384" s="82"/>
      <c r="J384" s="82"/>
      <c r="K384" s="82"/>
      <c r="L384" s="82"/>
      <c r="M384" s="82"/>
      <c r="N384" s="82"/>
      <c r="O384" s="82"/>
      <c r="P384" s="82"/>
      <c r="Q384" s="82"/>
      <c r="R384" s="82"/>
      <c r="S384" s="82"/>
      <c r="T384" s="83"/>
      <c r="U384" s="83"/>
      <c r="V384" s="111"/>
      <c r="W384" s="258"/>
      <c r="X384" s="259"/>
      <c r="Y384" s="259"/>
      <c r="Z384" s="259"/>
      <c r="AA384" s="259"/>
      <c r="AB384" s="259"/>
      <c r="AC384" s="259"/>
      <c r="AD384" s="259"/>
      <c r="AE384" s="259"/>
      <c r="AF384" s="259"/>
      <c r="AG384" s="259"/>
      <c r="AH384" s="259"/>
      <c r="AI384" s="259"/>
      <c r="AJ384" s="259"/>
      <c r="AK384" s="259"/>
      <c r="AL384" s="259"/>
      <c r="AM384" s="259"/>
      <c r="AN384" s="259"/>
      <c r="AO384" s="83"/>
      <c r="AP384" s="110"/>
      <c r="AQ384" s="9"/>
      <c r="AR384" s="9"/>
      <c r="AS384" s="9"/>
      <c r="AT384" s="9"/>
      <c r="AU384" s="9"/>
      <c r="AV384" s="9"/>
      <c r="AW384" s="9"/>
      <c r="AX384" s="9"/>
      <c r="AY384" s="9"/>
      <c r="AZ384" s="9"/>
      <c r="BA384" s="9"/>
      <c r="BB384" s="9"/>
      <c r="BC384" s="9"/>
      <c r="BD384" s="9"/>
      <c r="BE384" s="9"/>
      <c r="BF384" s="9"/>
      <c r="BG384" s="9"/>
      <c r="BH384" s="9"/>
      <c r="BI384" s="83"/>
      <c r="BJ384"/>
      <c r="BK384"/>
      <c r="BL384"/>
      <c r="BM384"/>
      <c r="BN384"/>
      <c r="BO384"/>
      <c r="BP384"/>
      <c r="BQ384"/>
      <c r="BR384"/>
      <c r="BS384"/>
      <c r="BT384"/>
      <c r="BU384"/>
      <c r="BV384"/>
      <c r="BW384"/>
      <c r="BX384"/>
      <c r="BY384"/>
      <c r="BZ384"/>
      <c r="CA384"/>
      <c r="CB384"/>
    </row>
    <row r="385" spans="2:80" s="85" customFormat="1" ht="12" customHeight="1" x14ac:dyDescent="0.3">
      <c r="B385" s="80"/>
      <c r="C385" s="82"/>
      <c r="D385" s="82"/>
      <c r="E385" s="82"/>
      <c r="F385" s="82"/>
      <c r="G385" s="82"/>
      <c r="H385" s="82"/>
      <c r="I385" s="82"/>
      <c r="J385" s="82"/>
      <c r="K385" s="82"/>
      <c r="L385" s="82"/>
      <c r="M385" s="82"/>
      <c r="N385" s="82"/>
      <c r="O385" s="82"/>
      <c r="P385" s="82"/>
      <c r="Q385" s="82"/>
      <c r="R385" s="82"/>
      <c r="S385" s="82"/>
      <c r="T385" s="83"/>
      <c r="U385" s="83"/>
      <c r="V385" s="110"/>
      <c r="W385" s="255"/>
      <c r="X385" s="256"/>
      <c r="Y385" s="256"/>
      <c r="Z385" s="256"/>
      <c r="AA385" s="256"/>
      <c r="AB385" s="256"/>
      <c r="AC385" s="256"/>
      <c r="AD385" s="256"/>
      <c r="AE385" s="256"/>
      <c r="AF385" s="256"/>
      <c r="AG385" s="256"/>
      <c r="AH385" s="256"/>
      <c r="AI385" s="256"/>
      <c r="AJ385" s="256"/>
      <c r="AK385" s="256"/>
      <c r="AL385" s="256"/>
      <c r="AM385" s="256"/>
      <c r="AN385" s="256"/>
      <c r="AO385" s="83"/>
      <c r="AP385" s="110"/>
      <c r="AQ385" s="9"/>
      <c r="AR385" s="9"/>
      <c r="AS385" s="9"/>
      <c r="AT385" s="9"/>
      <c r="AU385" s="9"/>
      <c r="AV385" s="9"/>
      <c r="AW385" s="9"/>
      <c r="AX385" s="9"/>
      <c r="AY385" s="9"/>
      <c r="AZ385" s="9"/>
      <c r="BA385" s="9"/>
      <c r="BB385" s="9"/>
      <c r="BC385" s="9"/>
      <c r="BD385" s="9"/>
      <c r="BE385" s="9"/>
      <c r="BF385" s="9"/>
      <c r="BG385" s="9"/>
      <c r="BH385" s="9"/>
      <c r="BI385" s="83"/>
      <c r="BJ385"/>
      <c r="BK385"/>
      <c r="BL385"/>
      <c r="BM385"/>
      <c r="BN385"/>
      <c r="BO385"/>
      <c r="BP385"/>
      <c r="BQ385"/>
      <c r="BR385"/>
      <c r="BS385"/>
      <c r="BT385"/>
      <c r="BU385"/>
      <c r="BV385"/>
      <c r="BW385"/>
      <c r="BX385"/>
      <c r="BY385"/>
      <c r="BZ385"/>
      <c r="CA385"/>
      <c r="CB385"/>
    </row>
    <row r="386" spans="2:80" s="85" customFormat="1" ht="12" customHeight="1" x14ac:dyDescent="0.3">
      <c r="B386" s="80"/>
      <c r="C386" s="82"/>
      <c r="D386" s="82"/>
      <c r="E386" s="82"/>
      <c r="F386" s="82"/>
      <c r="G386" s="82"/>
      <c r="H386" s="82"/>
      <c r="I386" s="82"/>
      <c r="J386" s="82"/>
      <c r="K386" s="82"/>
      <c r="L386" s="82"/>
      <c r="M386" s="82"/>
      <c r="N386" s="82"/>
      <c r="O386" s="82"/>
      <c r="P386" s="82"/>
      <c r="Q386" s="82"/>
      <c r="R386" s="82"/>
      <c r="S386" s="82"/>
      <c r="T386" s="83"/>
      <c r="U386" s="83"/>
      <c r="V386" s="110"/>
      <c r="W386" s="255"/>
      <c r="X386" s="256"/>
      <c r="Y386" s="256"/>
      <c r="Z386" s="256"/>
      <c r="AA386" s="256"/>
      <c r="AB386" s="256"/>
      <c r="AC386" s="256"/>
      <c r="AD386" s="256"/>
      <c r="AE386" s="256"/>
      <c r="AF386" s="256"/>
      <c r="AG386" s="256"/>
      <c r="AH386" s="256"/>
      <c r="AI386" s="256"/>
      <c r="AJ386" s="256"/>
      <c r="AK386" s="256"/>
      <c r="AL386" s="256"/>
      <c r="AM386" s="256"/>
      <c r="AN386" s="256"/>
      <c r="AO386" s="83"/>
      <c r="AP386" s="110"/>
      <c r="AQ386" s="9"/>
      <c r="AR386" s="9"/>
      <c r="AS386" s="9"/>
      <c r="AT386" s="9"/>
      <c r="AU386" s="9"/>
      <c r="AV386" s="9"/>
      <c r="AW386" s="9"/>
      <c r="AX386" s="9"/>
      <c r="AY386" s="9"/>
      <c r="AZ386" s="9"/>
      <c r="BA386" s="9"/>
      <c r="BB386" s="9"/>
      <c r="BC386" s="9"/>
      <c r="BD386" s="9"/>
      <c r="BE386" s="9"/>
      <c r="BF386" s="9"/>
      <c r="BG386" s="9"/>
      <c r="BH386" s="9"/>
      <c r="BI386" s="83"/>
      <c r="BJ386"/>
      <c r="BK386"/>
      <c r="BL386"/>
      <c r="BM386"/>
      <c r="BN386"/>
      <c r="BO386"/>
      <c r="BP386"/>
      <c r="BQ386"/>
      <c r="BR386"/>
      <c r="BS386"/>
      <c r="BT386"/>
      <c r="BU386"/>
      <c r="BV386"/>
      <c r="BW386"/>
      <c r="BX386"/>
      <c r="BY386"/>
      <c r="BZ386"/>
      <c r="CA386"/>
      <c r="CB386"/>
    </row>
    <row r="387" spans="2:80" s="85" customFormat="1" ht="12" customHeight="1" x14ac:dyDescent="0.3">
      <c r="B387" s="80"/>
      <c r="C387" s="82"/>
      <c r="D387" s="82"/>
      <c r="E387" s="82"/>
      <c r="F387" s="82"/>
      <c r="G387" s="82"/>
      <c r="H387" s="82"/>
      <c r="I387" s="82"/>
      <c r="J387" s="82"/>
      <c r="K387" s="82"/>
      <c r="L387" s="82"/>
      <c r="M387" s="82"/>
      <c r="N387" s="82"/>
      <c r="O387" s="82"/>
      <c r="P387" s="82"/>
      <c r="Q387" s="82"/>
      <c r="R387" s="82"/>
      <c r="S387" s="82"/>
      <c r="T387" s="83"/>
      <c r="U387" s="83"/>
      <c r="V387" s="110"/>
      <c r="W387" s="255"/>
      <c r="X387" s="256"/>
      <c r="Y387" s="256"/>
      <c r="Z387" s="256"/>
      <c r="AA387" s="256"/>
      <c r="AB387" s="256"/>
      <c r="AC387" s="256"/>
      <c r="AD387" s="256"/>
      <c r="AE387" s="256"/>
      <c r="AF387" s="256"/>
      <c r="AG387" s="256"/>
      <c r="AH387" s="256"/>
      <c r="AI387" s="256"/>
      <c r="AJ387" s="256"/>
      <c r="AK387" s="256"/>
      <c r="AL387" s="256"/>
      <c r="AM387" s="256"/>
      <c r="AN387" s="256"/>
      <c r="AO387" s="83"/>
      <c r="AP387" s="110"/>
      <c r="AQ387" s="9"/>
      <c r="AR387" s="9"/>
      <c r="AS387" s="9"/>
      <c r="AT387" s="9"/>
      <c r="AU387" s="9"/>
      <c r="AV387" s="9"/>
      <c r="AW387" s="9"/>
      <c r="AX387" s="9"/>
      <c r="AY387" s="9"/>
      <c r="AZ387" s="9"/>
      <c r="BA387" s="9"/>
      <c r="BB387" s="9"/>
      <c r="BC387" s="9"/>
      <c r="BD387" s="9"/>
      <c r="BE387" s="9"/>
      <c r="BF387" s="9"/>
      <c r="BG387" s="9"/>
      <c r="BH387" s="9"/>
      <c r="BI387" s="83"/>
      <c r="BJ387"/>
      <c r="BK387"/>
      <c r="BL387"/>
      <c r="BM387"/>
      <c r="BN387"/>
      <c r="BO387"/>
      <c r="BP387"/>
      <c r="BQ387"/>
      <c r="BR387"/>
      <c r="BS387"/>
      <c r="BT387"/>
      <c r="BU387"/>
      <c r="BV387"/>
      <c r="BW387"/>
      <c r="BX387"/>
      <c r="BY387"/>
      <c r="BZ387"/>
      <c r="CA387"/>
      <c r="CB387"/>
    </row>
    <row r="388" spans="2:80" s="85" customFormat="1" ht="12" customHeight="1" x14ac:dyDescent="0.3">
      <c r="B388" s="80"/>
      <c r="C388" s="82"/>
      <c r="D388" s="82"/>
      <c r="E388" s="82"/>
      <c r="F388" s="82"/>
      <c r="G388" s="82"/>
      <c r="H388" s="82"/>
      <c r="I388" s="82"/>
      <c r="J388" s="82"/>
      <c r="K388" s="82"/>
      <c r="L388" s="82"/>
      <c r="M388" s="82"/>
      <c r="N388" s="82"/>
      <c r="O388" s="82"/>
      <c r="P388" s="82"/>
      <c r="Q388" s="82"/>
      <c r="R388" s="82"/>
      <c r="S388" s="82"/>
      <c r="T388" s="83"/>
      <c r="U388" s="83"/>
      <c r="V388" s="110"/>
      <c r="W388" s="255"/>
      <c r="X388" s="256"/>
      <c r="Y388" s="256"/>
      <c r="Z388" s="256"/>
      <c r="AA388" s="256"/>
      <c r="AB388" s="256"/>
      <c r="AC388" s="256"/>
      <c r="AD388" s="256"/>
      <c r="AE388" s="256"/>
      <c r="AF388" s="256"/>
      <c r="AG388" s="256"/>
      <c r="AH388" s="256"/>
      <c r="AI388" s="256"/>
      <c r="AJ388" s="256"/>
      <c r="AK388" s="256"/>
      <c r="AL388" s="256"/>
      <c r="AM388" s="256"/>
      <c r="AN388" s="256"/>
      <c r="AO388" s="83"/>
      <c r="AP388" s="110"/>
      <c r="AQ388" s="9"/>
      <c r="AR388" s="9"/>
      <c r="AS388" s="9"/>
      <c r="AT388" s="9"/>
      <c r="AU388" s="9"/>
      <c r="AV388" s="9"/>
      <c r="AW388" s="9"/>
      <c r="AX388" s="9"/>
      <c r="AY388" s="9"/>
      <c r="AZ388" s="9"/>
      <c r="BA388" s="9"/>
      <c r="BB388" s="9"/>
      <c r="BC388" s="9"/>
      <c r="BD388" s="9"/>
      <c r="BE388" s="9"/>
      <c r="BF388" s="9"/>
      <c r="BG388" s="9"/>
      <c r="BH388" s="9"/>
      <c r="BI388" s="83"/>
      <c r="BJ388"/>
      <c r="BK388"/>
      <c r="BL388"/>
      <c r="BM388"/>
      <c r="BN388"/>
      <c r="BO388"/>
      <c r="BP388"/>
      <c r="BQ388"/>
      <c r="BR388"/>
      <c r="BS388"/>
      <c r="BT388"/>
      <c r="BU388"/>
      <c r="BV388"/>
      <c r="BW388"/>
      <c r="BX388"/>
      <c r="BY388"/>
      <c r="BZ388"/>
      <c r="CA388"/>
      <c r="CB388"/>
    </row>
    <row r="389" spans="2:80" s="85" customFormat="1" ht="12" customHeight="1" x14ac:dyDescent="0.3">
      <c r="B389" s="80"/>
      <c r="C389" s="82"/>
      <c r="D389" s="82"/>
      <c r="E389" s="82"/>
      <c r="F389" s="82"/>
      <c r="G389" s="82"/>
      <c r="H389" s="82"/>
      <c r="I389" s="82"/>
      <c r="J389" s="82"/>
      <c r="K389" s="82"/>
      <c r="L389" s="82"/>
      <c r="M389" s="82"/>
      <c r="N389" s="82"/>
      <c r="O389" s="82"/>
      <c r="P389" s="82"/>
      <c r="Q389" s="82"/>
      <c r="R389" s="82"/>
      <c r="S389" s="82"/>
      <c r="T389" s="83"/>
      <c r="U389" s="83"/>
      <c r="V389" s="110"/>
      <c r="W389" s="255"/>
      <c r="X389" s="256"/>
      <c r="Y389" s="256"/>
      <c r="Z389" s="256"/>
      <c r="AA389" s="256"/>
      <c r="AB389" s="256"/>
      <c r="AC389" s="256"/>
      <c r="AD389" s="256"/>
      <c r="AE389" s="256"/>
      <c r="AF389" s="256"/>
      <c r="AG389" s="256"/>
      <c r="AH389" s="256"/>
      <c r="AI389" s="256"/>
      <c r="AJ389" s="256"/>
      <c r="AK389" s="256"/>
      <c r="AL389" s="256"/>
      <c r="AM389" s="256"/>
      <c r="AN389" s="256"/>
      <c r="AO389" s="83"/>
      <c r="AP389" s="110"/>
      <c r="AQ389" s="9"/>
      <c r="AR389" s="9"/>
      <c r="AS389" s="9"/>
      <c r="AT389" s="9"/>
      <c r="AU389" s="9"/>
      <c r="AV389" s="9"/>
      <c r="AW389" s="9"/>
      <c r="AX389" s="9"/>
      <c r="AY389" s="9"/>
      <c r="AZ389" s="9"/>
      <c r="BA389" s="9"/>
      <c r="BB389" s="9"/>
      <c r="BC389" s="9"/>
      <c r="BD389" s="9"/>
      <c r="BE389" s="9"/>
      <c r="BF389" s="9"/>
      <c r="BG389" s="9"/>
      <c r="BH389" s="9"/>
      <c r="BI389" s="83"/>
      <c r="BJ389"/>
      <c r="BK389"/>
      <c r="BL389"/>
      <c r="BM389"/>
      <c r="BN389"/>
      <c r="BO389"/>
      <c r="BP389"/>
      <c r="BQ389"/>
      <c r="BR389"/>
      <c r="BS389"/>
      <c r="BT389"/>
      <c r="BU389"/>
      <c r="BV389"/>
      <c r="BW389"/>
      <c r="BX389"/>
      <c r="BY389"/>
      <c r="BZ389"/>
      <c r="CA389"/>
      <c r="CB389"/>
    </row>
    <row r="390" spans="2:80" s="85" customFormat="1" ht="12" customHeight="1" x14ac:dyDescent="0.3">
      <c r="B390" s="80"/>
      <c r="C390" s="82"/>
      <c r="D390" s="82"/>
      <c r="E390" s="82"/>
      <c r="F390" s="82"/>
      <c r="G390" s="82"/>
      <c r="H390" s="82"/>
      <c r="I390" s="82"/>
      <c r="J390" s="82"/>
      <c r="K390" s="82"/>
      <c r="L390" s="82"/>
      <c r="M390" s="82"/>
      <c r="N390" s="82"/>
      <c r="O390" s="82"/>
      <c r="P390" s="82"/>
      <c r="Q390" s="82"/>
      <c r="R390" s="82"/>
      <c r="S390" s="82"/>
      <c r="T390" s="83"/>
      <c r="U390" s="83"/>
      <c r="V390" s="110"/>
      <c r="W390" s="255"/>
      <c r="X390" s="256"/>
      <c r="Y390" s="256"/>
      <c r="Z390" s="256"/>
      <c r="AA390" s="256"/>
      <c r="AB390" s="256"/>
      <c r="AC390" s="256"/>
      <c r="AD390" s="256"/>
      <c r="AE390" s="256"/>
      <c r="AF390" s="256"/>
      <c r="AG390" s="256"/>
      <c r="AH390" s="256"/>
      <c r="AI390" s="256"/>
      <c r="AJ390" s="256"/>
      <c r="AK390" s="256"/>
      <c r="AL390" s="256"/>
      <c r="AM390" s="256"/>
      <c r="AN390" s="256"/>
      <c r="AO390" s="83"/>
      <c r="AP390" s="110"/>
      <c r="AQ390" s="9"/>
      <c r="AR390" s="9"/>
      <c r="AS390" s="9"/>
      <c r="AT390" s="9"/>
      <c r="AU390" s="9"/>
      <c r="AV390" s="9"/>
      <c r="AW390" s="9"/>
      <c r="AX390" s="9"/>
      <c r="AY390" s="9"/>
      <c r="AZ390" s="9"/>
      <c r="BA390" s="9"/>
      <c r="BB390" s="9"/>
      <c r="BC390" s="9"/>
      <c r="BD390" s="9"/>
      <c r="BE390" s="9"/>
      <c r="BF390" s="9"/>
      <c r="BG390" s="9"/>
      <c r="BH390" s="9"/>
      <c r="BI390" s="83"/>
      <c r="BJ390"/>
      <c r="BK390"/>
      <c r="BL390"/>
      <c r="BM390"/>
      <c r="BN390"/>
      <c r="BO390"/>
      <c r="BP390"/>
      <c r="BQ390"/>
      <c r="BR390"/>
      <c r="BS390"/>
      <c r="BT390"/>
      <c r="BU390"/>
      <c r="BV390"/>
      <c r="BW390"/>
      <c r="BX390"/>
      <c r="BY390"/>
      <c r="BZ390"/>
      <c r="CA390"/>
      <c r="CB390"/>
    </row>
    <row r="391" spans="2:80" s="85" customFormat="1" ht="12" customHeight="1" x14ac:dyDescent="0.3">
      <c r="B391" s="80"/>
      <c r="C391" s="82"/>
      <c r="D391" s="82"/>
      <c r="E391" s="82"/>
      <c r="F391" s="82"/>
      <c r="G391" s="82"/>
      <c r="H391" s="82"/>
      <c r="I391" s="82"/>
      <c r="J391" s="82"/>
      <c r="K391" s="82"/>
      <c r="L391" s="82"/>
      <c r="M391" s="82"/>
      <c r="N391" s="82"/>
      <c r="O391" s="82"/>
      <c r="P391" s="82"/>
      <c r="Q391" s="82"/>
      <c r="R391" s="82"/>
      <c r="S391" s="82"/>
      <c r="T391" s="83"/>
      <c r="U391" s="83"/>
      <c r="V391" s="110"/>
      <c r="W391" s="255"/>
      <c r="X391" s="256"/>
      <c r="Y391" s="256"/>
      <c r="Z391" s="256"/>
      <c r="AA391" s="256"/>
      <c r="AB391" s="256"/>
      <c r="AC391" s="256"/>
      <c r="AD391" s="256"/>
      <c r="AE391" s="256"/>
      <c r="AF391" s="256"/>
      <c r="AG391" s="256"/>
      <c r="AH391" s="256"/>
      <c r="AI391" s="256"/>
      <c r="AJ391" s="256"/>
      <c r="AK391" s="256"/>
      <c r="AL391" s="256"/>
      <c r="AM391" s="256"/>
      <c r="AN391" s="256"/>
      <c r="AO391" s="83"/>
      <c r="AP391" s="110"/>
      <c r="AQ391" s="9"/>
      <c r="AR391" s="9"/>
      <c r="AS391" s="9"/>
      <c r="AT391" s="9"/>
      <c r="AU391" s="9"/>
      <c r="AV391" s="9"/>
      <c r="AW391" s="9"/>
      <c r="AX391" s="9"/>
      <c r="AY391" s="9"/>
      <c r="AZ391" s="9"/>
      <c r="BA391" s="9"/>
      <c r="BB391" s="9"/>
      <c r="BC391" s="9"/>
      <c r="BD391" s="9"/>
      <c r="BE391" s="9"/>
      <c r="BF391" s="9"/>
      <c r="BG391" s="9"/>
      <c r="BH391" s="9"/>
      <c r="BI391" s="83"/>
      <c r="BJ391"/>
      <c r="BK391"/>
      <c r="BL391"/>
      <c r="BM391"/>
      <c r="BN391"/>
      <c r="BO391"/>
      <c r="BP391"/>
      <c r="BQ391"/>
      <c r="BR391"/>
      <c r="BS391"/>
      <c r="BT391"/>
      <c r="BU391"/>
      <c r="BV391"/>
      <c r="BW391"/>
      <c r="BX391"/>
      <c r="BY391"/>
      <c r="BZ391"/>
      <c r="CA391"/>
      <c r="CB391"/>
    </row>
    <row r="392" spans="2:80" s="85" customFormat="1" ht="12" customHeight="1" x14ac:dyDescent="0.3">
      <c r="B392" s="80"/>
      <c r="C392" s="82"/>
      <c r="D392" s="82"/>
      <c r="E392" s="82"/>
      <c r="F392" s="82"/>
      <c r="G392" s="82"/>
      <c r="H392" s="82"/>
      <c r="I392" s="82"/>
      <c r="J392" s="82"/>
      <c r="K392" s="82"/>
      <c r="L392" s="82"/>
      <c r="M392" s="82"/>
      <c r="N392" s="82"/>
      <c r="O392" s="82"/>
      <c r="P392" s="82"/>
      <c r="Q392" s="82"/>
      <c r="R392" s="82"/>
      <c r="S392" s="82"/>
      <c r="T392" s="83"/>
      <c r="U392" s="83"/>
      <c r="V392" s="110"/>
      <c r="W392" s="255"/>
      <c r="X392" s="256"/>
      <c r="Y392" s="256"/>
      <c r="Z392" s="256"/>
      <c r="AA392" s="256"/>
      <c r="AB392" s="256"/>
      <c r="AC392" s="256"/>
      <c r="AD392" s="256"/>
      <c r="AE392" s="256"/>
      <c r="AF392" s="256"/>
      <c r="AG392" s="256"/>
      <c r="AH392" s="256"/>
      <c r="AI392" s="256"/>
      <c r="AJ392" s="256"/>
      <c r="AK392" s="256"/>
      <c r="AL392" s="256"/>
      <c r="AM392" s="256"/>
      <c r="AN392" s="256"/>
      <c r="AO392" s="83"/>
      <c r="AP392" s="110"/>
      <c r="AQ392" s="9"/>
      <c r="AR392" s="9"/>
      <c r="AS392" s="9"/>
      <c r="AT392" s="9"/>
      <c r="AU392" s="9"/>
      <c r="AV392" s="9"/>
      <c r="AW392" s="9"/>
      <c r="AX392" s="9"/>
      <c r="AY392" s="9"/>
      <c r="AZ392" s="9"/>
      <c r="BA392" s="9"/>
      <c r="BB392" s="9"/>
      <c r="BC392" s="9"/>
      <c r="BD392" s="9"/>
      <c r="BE392" s="9"/>
      <c r="BF392" s="9"/>
      <c r="BG392" s="9"/>
      <c r="BH392" s="9"/>
      <c r="BI392" s="83"/>
      <c r="BJ392"/>
      <c r="BK392"/>
      <c r="BL392"/>
      <c r="BM392"/>
      <c r="BN392"/>
      <c r="BO392"/>
      <c r="BP392"/>
      <c r="BQ392"/>
      <c r="BR392"/>
      <c r="BS392"/>
      <c r="BT392"/>
      <c r="BU392"/>
      <c r="BV392"/>
      <c r="BW392"/>
      <c r="BX392"/>
      <c r="BY392"/>
      <c r="BZ392"/>
      <c r="CA392"/>
      <c r="CB392"/>
    </row>
    <row r="393" spans="2:80" s="85" customFormat="1" ht="12" customHeight="1" x14ac:dyDescent="0.3">
      <c r="B393" s="80"/>
      <c r="C393" s="82"/>
      <c r="D393" s="82"/>
      <c r="E393" s="82"/>
      <c r="F393" s="82"/>
      <c r="G393" s="82"/>
      <c r="H393" s="82"/>
      <c r="I393" s="82"/>
      <c r="J393" s="82"/>
      <c r="K393" s="82"/>
      <c r="L393" s="82"/>
      <c r="M393" s="82"/>
      <c r="N393" s="82"/>
      <c r="O393" s="82"/>
      <c r="P393" s="82"/>
      <c r="Q393" s="82"/>
      <c r="R393" s="82"/>
      <c r="S393" s="82"/>
      <c r="T393" s="83"/>
      <c r="U393" s="83"/>
      <c r="V393" s="110"/>
      <c r="W393" s="255"/>
      <c r="X393" s="256"/>
      <c r="Y393" s="256"/>
      <c r="Z393" s="256"/>
      <c r="AA393" s="256"/>
      <c r="AB393" s="256"/>
      <c r="AC393" s="256"/>
      <c r="AD393" s="256"/>
      <c r="AE393" s="256"/>
      <c r="AF393" s="256"/>
      <c r="AG393" s="256"/>
      <c r="AH393" s="256"/>
      <c r="AI393" s="256"/>
      <c r="AJ393" s="256"/>
      <c r="AK393" s="256"/>
      <c r="AL393" s="256"/>
      <c r="AM393" s="256"/>
      <c r="AN393" s="256"/>
      <c r="AO393" s="83"/>
      <c r="AP393" s="110"/>
      <c r="AQ393" s="9"/>
      <c r="AR393" s="9"/>
      <c r="AS393" s="9"/>
      <c r="AT393" s="9"/>
      <c r="AU393" s="9"/>
      <c r="AV393" s="9"/>
      <c r="AW393" s="9"/>
      <c r="AX393" s="9"/>
      <c r="AY393" s="9"/>
      <c r="AZ393" s="9"/>
      <c r="BA393" s="9"/>
      <c r="BB393" s="9"/>
      <c r="BC393" s="9"/>
      <c r="BD393" s="9"/>
      <c r="BE393" s="9"/>
      <c r="BF393" s="9"/>
      <c r="BG393" s="9"/>
      <c r="BH393" s="9"/>
      <c r="BI393" s="83"/>
      <c r="BJ393"/>
      <c r="BK393"/>
      <c r="BL393"/>
      <c r="BM393"/>
      <c r="BN393"/>
      <c r="BO393"/>
      <c r="BP393"/>
      <c r="BQ393"/>
      <c r="BR393"/>
      <c r="BS393"/>
      <c r="BT393"/>
      <c r="BU393"/>
      <c r="BV393"/>
      <c r="BW393"/>
      <c r="BX393"/>
      <c r="BY393"/>
      <c r="BZ393"/>
      <c r="CA393"/>
      <c r="CB393"/>
    </row>
    <row r="394" spans="2:80" s="85" customFormat="1" ht="12" customHeight="1" x14ac:dyDescent="0.3">
      <c r="B394" s="80"/>
      <c r="C394" s="82"/>
      <c r="D394" s="82"/>
      <c r="E394" s="82"/>
      <c r="F394" s="82"/>
      <c r="G394" s="82"/>
      <c r="H394" s="82"/>
      <c r="I394" s="82"/>
      <c r="J394" s="82"/>
      <c r="K394" s="82"/>
      <c r="L394" s="82"/>
      <c r="M394" s="82"/>
      <c r="N394" s="82"/>
      <c r="O394" s="82"/>
      <c r="P394" s="82"/>
      <c r="Q394" s="82"/>
      <c r="R394" s="82"/>
      <c r="S394" s="82"/>
      <c r="T394" s="83"/>
      <c r="U394" s="83"/>
      <c r="V394" s="110"/>
      <c r="W394" s="255"/>
      <c r="X394" s="256"/>
      <c r="Y394" s="256"/>
      <c r="Z394" s="256"/>
      <c r="AA394" s="256"/>
      <c r="AB394" s="256"/>
      <c r="AC394" s="256"/>
      <c r="AD394" s="256"/>
      <c r="AE394" s="256"/>
      <c r="AF394" s="256"/>
      <c r="AG394" s="256"/>
      <c r="AH394" s="256"/>
      <c r="AI394" s="256"/>
      <c r="AJ394" s="256"/>
      <c r="AK394" s="256"/>
      <c r="AL394" s="256"/>
      <c r="AM394" s="256"/>
      <c r="AN394" s="256"/>
      <c r="AO394" s="83"/>
      <c r="AP394" s="110"/>
      <c r="AQ394" s="9"/>
      <c r="AR394" s="9"/>
      <c r="AS394" s="9"/>
      <c r="AT394" s="9"/>
      <c r="AU394" s="9"/>
      <c r="AV394" s="9"/>
      <c r="AW394" s="9"/>
      <c r="AX394" s="9"/>
      <c r="AY394" s="9"/>
      <c r="AZ394" s="9"/>
      <c r="BA394" s="9"/>
      <c r="BB394" s="9"/>
      <c r="BC394" s="9"/>
      <c r="BD394" s="9"/>
      <c r="BE394" s="9"/>
      <c r="BF394" s="9"/>
      <c r="BG394" s="9"/>
      <c r="BH394" s="9"/>
      <c r="BI394" s="83"/>
      <c r="BJ394"/>
      <c r="BK394"/>
      <c r="BL394"/>
      <c r="BM394"/>
      <c r="BN394"/>
      <c r="BO394"/>
      <c r="BP394"/>
      <c r="BQ394"/>
      <c r="BR394"/>
      <c r="BS394"/>
      <c r="BT394"/>
      <c r="BU394"/>
      <c r="BV394"/>
      <c r="BW394"/>
      <c r="BX394"/>
      <c r="BY394"/>
      <c r="BZ394"/>
      <c r="CA394"/>
      <c r="CB394"/>
    </row>
    <row r="395" spans="2:80" s="85" customFormat="1" ht="12" customHeight="1" x14ac:dyDescent="0.3">
      <c r="B395" s="80"/>
      <c r="C395" s="82"/>
      <c r="D395" s="82"/>
      <c r="E395" s="82"/>
      <c r="F395" s="82"/>
      <c r="G395" s="82"/>
      <c r="H395" s="82"/>
      <c r="I395" s="82"/>
      <c r="J395" s="82"/>
      <c r="K395" s="82"/>
      <c r="L395" s="82"/>
      <c r="M395" s="82"/>
      <c r="N395" s="82"/>
      <c r="O395" s="82"/>
      <c r="P395" s="82"/>
      <c r="Q395" s="82"/>
      <c r="R395" s="82"/>
      <c r="S395" s="82"/>
      <c r="T395" s="83"/>
      <c r="U395" s="83"/>
      <c r="V395" s="110"/>
      <c r="W395" s="255"/>
      <c r="X395" s="256"/>
      <c r="Y395" s="256"/>
      <c r="Z395" s="256"/>
      <c r="AA395" s="256"/>
      <c r="AB395" s="256"/>
      <c r="AC395" s="256"/>
      <c r="AD395" s="256"/>
      <c r="AE395" s="256"/>
      <c r="AF395" s="256"/>
      <c r="AG395" s="256"/>
      <c r="AH395" s="256"/>
      <c r="AI395" s="256"/>
      <c r="AJ395" s="256"/>
      <c r="AK395" s="256"/>
      <c r="AL395" s="256"/>
      <c r="AM395" s="256"/>
      <c r="AN395" s="256"/>
      <c r="AO395" s="83"/>
      <c r="AP395" s="110"/>
      <c r="AQ395" s="9"/>
      <c r="AR395" s="9"/>
      <c r="AS395" s="9"/>
      <c r="AT395" s="9"/>
      <c r="AU395" s="9"/>
      <c r="AV395" s="9"/>
      <c r="AW395" s="9"/>
      <c r="AX395" s="9"/>
      <c r="AY395" s="9"/>
      <c r="AZ395" s="9"/>
      <c r="BA395" s="9"/>
      <c r="BB395" s="9"/>
      <c r="BC395" s="9"/>
      <c r="BD395" s="9"/>
      <c r="BE395" s="9"/>
      <c r="BF395" s="9"/>
      <c r="BG395" s="9"/>
      <c r="BH395" s="9"/>
      <c r="BI395" s="83"/>
      <c r="BJ395"/>
      <c r="BK395"/>
      <c r="BL395"/>
      <c r="BM395"/>
      <c r="BN395"/>
      <c r="BO395"/>
      <c r="BP395"/>
      <c r="BQ395"/>
      <c r="BR395"/>
      <c r="BS395"/>
      <c r="BT395"/>
      <c r="BU395"/>
      <c r="BV395"/>
      <c r="BW395"/>
      <c r="BX395"/>
      <c r="BY395"/>
      <c r="BZ395"/>
      <c r="CA395"/>
      <c r="CB395"/>
    </row>
    <row r="396" spans="2:80" s="85" customFormat="1" ht="12" customHeight="1" x14ac:dyDescent="0.3">
      <c r="B396" s="80"/>
      <c r="C396" s="82"/>
      <c r="D396" s="82"/>
      <c r="E396" s="82"/>
      <c r="F396" s="82"/>
      <c r="G396" s="82"/>
      <c r="H396" s="82"/>
      <c r="I396" s="82"/>
      <c r="J396" s="82"/>
      <c r="K396" s="82"/>
      <c r="L396" s="82"/>
      <c r="M396" s="82"/>
      <c r="N396" s="82"/>
      <c r="O396" s="82"/>
      <c r="P396" s="82"/>
      <c r="Q396" s="82"/>
      <c r="R396" s="82"/>
      <c r="S396" s="82"/>
      <c r="T396" s="83"/>
      <c r="U396" s="83"/>
      <c r="V396" s="110"/>
      <c r="W396" s="255"/>
      <c r="X396" s="256"/>
      <c r="Y396" s="256"/>
      <c r="Z396" s="256"/>
      <c r="AA396" s="256"/>
      <c r="AB396" s="256"/>
      <c r="AC396" s="256"/>
      <c r="AD396" s="256"/>
      <c r="AE396" s="256"/>
      <c r="AF396" s="256"/>
      <c r="AG396" s="256"/>
      <c r="AH396" s="256"/>
      <c r="AI396" s="256"/>
      <c r="AJ396" s="256"/>
      <c r="AK396" s="256"/>
      <c r="AL396" s="256"/>
      <c r="AM396" s="256"/>
      <c r="AN396" s="256"/>
      <c r="AO396" s="83"/>
      <c r="AP396" s="110"/>
      <c r="AQ396" s="9"/>
      <c r="AR396" s="9"/>
      <c r="AS396" s="9"/>
      <c r="AT396" s="9"/>
      <c r="AU396" s="9"/>
      <c r="AV396" s="9"/>
      <c r="AW396" s="9"/>
      <c r="AX396" s="9"/>
      <c r="AY396" s="9"/>
      <c r="AZ396" s="9"/>
      <c r="BA396" s="9"/>
      <c r="BB396" s="9"/>
      <c r="BC396" s="9"/>
      <c r="BD396" s="9"/>
      <c r="BE396" s="9"/>
      <c r="BF396" s="9"/>
      <c r="BG396" s="9"/>
      <c r="BH396" s="9"/>
      <c r="BI396" s="83"/>
      <c r="BJ396"/>
      <c r="BK396"/>
      <c r="BL396"/>
      <c r="BM396"/>
      <c r="BN396"/>
      <c r="BO396"/>
      <c r="BP396"/>
      <c r="BQ396"/>
      <c r="BR396"/>
      <c r="BS396"/>
      <c r="BT396"/>
      <c r="BU396"/>
      <c r="BV396"/>
      <c r="BW396"/>
      <c r="BX396"/>
      <c r="BY396"/>
      <c r="BZ396"/>
      <c r="CA396"/>
      <c r="CB396"/>
    </row>
    <row r="397" spans="2:80" s="85" customFormat="1" ht="12" customHeight="1" x14ac:dyDescent="0.3">
      <c r="B397" s="80"/>
      <c r="C397" s="82"/>
      <c r="D397" s="82"/>
      <c r="E397" s="82"/>
      <c r="F397" s="82"/>
      <c r="G397" s="82"/>
      <c r="H397" s="82"/>
      <c r="I397" s="82"/>
      <c r="J397" s="82"/>
      <c r="K397" s="82"/>
      <c r="L397" s="82"/>
      <c r="M397" s="82"/>
      <c r="N397" s="82"/>
      <c r="O397" s="82"/>
      <c r="P397" s="82"/>
      <c r="Q397" s="82"/>
      <c r="R397" s="82"/>
      <c r="S397" s="82"/>
      <c r="T397" s="83"/>
      <c r="U397" s="83"/>
      <c r="V397" s="110"/>
      <c r="W397" s="255"/>
      <c r="X397" s="256"/>
      <c r="Y397" s="256"/>
      <c r="Z397" s="256"/>
      <c r="AA397" s="256"/>
      <c r="AB397" s="256"/>
      <c r="AC397" s="256"/>
      <c r="AD397" s="256"/>
      <c r="AE397" s="256"/>
      <c r="AF397" s="256"/>
      <c r="AG397" s="256"/>
      <c r="AH397" s="256"/>
      <c r="AI397" s="256"/>
      <c r="AJ397" s="256"/>
      <c r="AK397" s="256"/>
      <c r="AL397" s="256"/>
      <c r="AM397" s="256"/>
      <c r="AN397" s="256"/>
      <c r="AO397" s="83"/>
      <c r="AP397" s="110"/>
      <c r="AQ397" s="9"/>
      <c r="AR397" s="9"/>
      <c r="AS397" s="9"/>
      <c r="AT397" s="9"/>
      <c r="AU397" s="9"/>
      <c r="AV397" s="9"/>
      <c r="AW397" s="9"/>
      <c r="AX397" s="9"/>
      <c r="AY397" s="9"/>
      <c r="AZ397" s="9"/>
      <c r="BA397" s="9"/>
      <c r="BB397" s="9"/>
      <c r="BC397" s="9"/>
      <c r="BD397" s="9"/>
      <c r="BE397" s="9"/>
      <c r="BF397" s="9"/>
      <c r="BG397" s="9"/>
      <c r="BH397" s="9"/>
      <c r="BI397" s="83"/>
      <c r="BJ397"/>
      <c r="BK397"/>
      <c r="BL397"/>
      <c r="BM397"/>
      <c r="BN397"/>
      <c r="BO397"/>
      <c r="BP397"/>
      <c r="BQ397"/>
      <c r="BR397"/>
      <c r="BS397"/>
      <c r="BT397"/>
      <c r="BU397"/>
      <c r="BV397"/>
      <c r="BW397"/>
      <c r="BX397"/>
      <c r="BY397"/>
      <c r="BZ397"/>
      <c r="CA397"/>
      <c r="CB397"/>
    </row>
    <row r="398" spans="2:80" s="85" customFormat="1" ht="12" customHeight="1" x14ac:dyDescent="0.3">
      <c r="B398" s="80"/>
      <c r="C398" s="82"/>
      <c r="D398" s="82"/>
      <c r="E398" s="82"/>
      <c r="F398" s="82"/>
      <c r="G398" s="82"/>
      <c r="H398" s="82"/>
      <c r="I398" s="82"/>
      <c r="J398" s="82"/>
      <c r="K398" s="82"/>
      <c r="L398" s="82"/>
      <c r="M398" s="82"/>
      <c r="N398" s="82"/>
      <c r="O398" s="82"/>
      <c r="P398" s="82"/>
      <c r="Q398" s="82"/>
      <c r="R398" s="82"/>
      <c r="S398" s="82"/>
      <c r="T398" s="83"/>
      <c r="U398" s="83"/>
      <c r="V398" s="110"/>
      <c r="W398" s="255"/>
      <c r="X398" s="256"/>
      <c r="Y398" s="256"/>
      <c r="Z398" s="256"/>
      <c r="AA398" s="256"/>
      <c r="AB398" s="256"/>
      <c r="AC398" s="256"/>
      <c r="AD398" s="256"/>
      <c r="AE398" s="256"/>
      <c r="AF398" s="256"/>
      <c r="AG398" s="256"/>
      <c r="AH398" s="256"/>
      <c r="AI398" s="256"/>
      <c r="AJ398" s="256"/>
      <c r="AK398" s="256"/>
      <c r="AL398" s="256"/>
      <c r="AM398" s="256"/>
      <c r="AN398" s="256"/>
      <c r="AO398" s="83"/>
      <c r="AP398" s="110"/>
      <c r="AQ398" s="9"/>
      <c r="AR398" s="9"/>
      <c r="AS398" s="9"/>
      <c r="AT398" s="9"/>
      <c r="AU398" s="9"/>
      <c r="AV398" s="9"/>
      <c r="AW398" s="9"/>
      <c r="AX398" s="9"/>
      <c r="AY398" s="9"/>
      <c r="AZ398" s="9"/>
      <c r="BA398" s="9"/>
      <c r="BB398" s="9"/>
      <c r="BC398" s="9"/>
      <c r="BD398" s="9"/>
      <c r="BE398" s="9"/>
      <c r="BF398" s="9"/>
      <c r="BG398" s="9"/>
      <c r="BH398" s="9"/>
      <c r="BI398" s="83"/>
      <c r="BJ398"/>
      <c r="BK398"/>
      <c r="BL398"/>
      <c r="BM398"/>
      <c r="BN398"/>
      <c r="BO398"/>
      <c r="BP398"/>
      <c r="BQ398"/>
      <c r="BR398"/>
      <c r="BS398"/>
      <c r="BT398"/>
      <c r="BU398"/>
      <c r="BV398"/>
      <c r="BW398"/>
      <c r="BX398"/>
      <c r="BY398"/>
      <c r="BZ398"/>
      <c r="CA398"/>
      <c r="CB398"/>
    </row>
    <row r="399" spans="2:80" s="85" customFormat="1" ht="12" customHeight="1" x14ac:dyDescent="0.3">
      <c r="B399" s="80"/>
      <c r="C399" s="82"/>
      <c r="D399" s="82"/>
      <c r="E399" s="82"/>
      <c r="F399" s="82"/>
      <c r="G399" s="82"/>
      <c r="H399" s="82"/>
      <c r="I399" s="82"/>
      <c r="J399" s="82"/>
      <c r="K399" s="82"/>
      <c r="L399" s="82"/>
      <c r="M399" s="82"/>
      <c r="N399" s="82"/>
      <c r="O399" s="82"/>
      <c r="P399" s="82"/>
      <c r="Q399" s="82"/>
      <c r="R399" s="82"/>
      <c r="S399" s="82"/>
      <c r="T399" s="83"/>
      <c r="U399" s="83"/>
      <c r="V399" s="110"/>
      <c r="W399" s="255"/>
      <c r="X399" s="256"/>
      <c r="Y399" s="256"/>
      <c r="Z399" s="256"/>
      <c r="AA399" s="256"/>
      <c r="AB399" s="256"/>
      <c r="AC399" s="256"/>
      <c r="AD399" s="256"/>
      <c r="AE399" s="256"/>
      <c r="AF399" s="256"/>
      <c r="AG399" s="256"/>
      <c r="AH399" s="256"/>
      <c r="AI399" s="256"/>
      <c r="AJ399" s="256"/>
      <c r="AK399" s="256"/>
      <c r="AL399" s="256"/>
      <c r="AM399" s="256"/>
      <c r="AN399" s="256"/>
      <c r="AO399" s="83"/>
      <c r="AP399" s="110"/>
      <c r="AQ399" s="9"/>
      <c r="AR399" s="9"/>
      <c r="AS399" s="9"/>
      <c r="AT399" s="9"/>
      <c r="AU399" s="9"/>
      <c r="AV399" s="9"/>
      <c r="AW399" s="9"/>
      <c r="AX399" s="9"/>
      <c r="AY399" s="9"/>
      <c r="AZ399" s="9"/>
      <c r="BA399" s="9"/>
      <c r="BB399" s="9"/>
      <c r="BC399" s="9"/>
      <c r="BD399" s="9"/>
      <c r="BE399" s="9"/>
      <c r="BF399" s="9"/>
      <c r="BG399" s="9"/>
      <c r="BH399" s="9"/>
      <c r="BI399" s="83"/>
      <c r="BJ399"/>
      <c r="BK399"/>
      <c r="BL399"/>
      <c r="BM399"/>
      <c r="BN399"/>
      <c r="BO399"/>
      <c r="BP399"/>
      <c r="BQ399"/>
      <c r="BR399"/>
      <c r="BS399"/>
      <c r="BT399"/>
      <c r="BU399"/>
      <c r="BV399"/>
      <c r="BW399"/>
      <c r="BX399"/>
      <c r="BY399"/>
      <c r="BZ399"/>
      <c r="CA399"/>
      <c r="CB399"/>
    </row>
    <row r="400" spans="2:80" s="85" customFormat="1" ht="12" customHeight="1" x14ac:dyDescent="0.3">
      <c r="B400" s="80"/>
      <c r="C400" s="82"/>
      <c r="D400" s="82"/>
      <c r="E400" s="82"/>
      <c r="F400" s="82"/>
      <c r="G400" s="82"/>
      <c r="H400" s="82"/>
      <c r="I400" s="82"/>
      <c r="J400" s="82"/>
      <c r="K400" s="82"/>
      <c r="L400" s="82"/>
      <c r="M400" s="82"/>
      <c r="N400" s="82"/>
      <c r="O400" s="82"/>
      <c r="P400" s="82"/>
      <c r="Q400" s="82"/>
      <c r="R400" s="82"/>
      <c r="S400" s="82"/>
      <c r="T400" s="83"/>
      <c r="U400" s="83"/>
      <c r="V400" s="110"/>
      <c r="W400" s="255"/>
      <c r="X400" s="256"/>
      <c r="Y400" s="256"/>
      <c r="Z400" s="256"/>
      <c r="AA400" s="256"/>
      <c r="AB400" s="256"/>
      <c r="AC400" s="256"/>
      <c r="AD400" s="256"/>
      <c r="AE400" s="256"/>
      <c r="AF400" s="256"/>
      <c r="AG400" s="256"/>
      <c r="AH400" s="256"/>
      <c r="AI400" s="256"/>
      <c r="AJ400" s="256"/>
      <c r="AK400" s="256"/>
      <c r="AL400" s="256"/>
      <c r="AM400" s="256"/>
      <c r="AN400" s="256"/>
      <c r="AO400" s="83"/>
      <c r="AP400" s="110"/>
      <c r="AQ400" s="9"/>
      <c r="AR400" s="9"/>
      <c r="AS400" s="9"/>
      <c r="AT400" s="9"/>
      <c r="AU400" s="9"/>
      <c r="AV400" s="9"/>
      <c r="AW400" s="9"/>
      <c r="AX400" s="9"/>
      <c r="AY400" s="9"/>
      <c r="AZ400" s="9"/>
      <c r="BA400" s="9"/>
      <c r="BB400" s="9"/>
      <c r="BC400" s="9"/>
      <c r="BD400" s="9"/>
      <c r="BE400" s="9"/>
      <c r="BF400" s="9"/>
      <c r="BG400" s="9"/>
      <c r="BH400" s="9"/>
      <c r="BI400" s="83"/>
      <c r="BJ400"/>
      <c r="BK400"/>
      <c r="BL400"/>
      <c r="BM400"/>
      <c r="BN400"/>
      <c r="BO400"/>
      <c r="BP400"/>
      <c r="BQ400"/>
      <c r="BR400"/>
      <c r="BS400"/>
      <c r="BT400"/>
      <c r="BU400"/>
      <c r="BV400"/>
      <c r="BW400"/>
      <c r="BX400"/>
      <c r="BY400"/>
      <c r="BZ400"/>
      <c r="CA400"/>
      <c r="CB400"/>
    </row>
    <row r="401" spans="2:80" s="85" customFormat="1" ht="12" customHeight="1" x14ac:dyDescent="0.3">
      <c r="B401" s="80"/>
      <c r="C401" s="82"/>
      <c r="D401" s="82"/>
      <c r="E401" s="82"/>
      <c r="F401" s="82"/>
      <c r="G401" s="82"/>
      <c r="H401" s="82"/>
      <c r="I401" s="82"/>
      <c r="J401" s="82"/>
      <c r="K401" s="82"/>
      <c r="L401" s="82"/>
      <c r="M401" s="82"/>
      <c r="N401" s="82"/>
      <c r="O401" s="82"/>
      <c r="P401" s="82"/>
      <c r="Q401" s="82"/>
      <c r="R401" s="82"/>
      <c r="S401" s="82"/>
      <c r="T401" s="83"/>
      <c r="U401" s="83"/>
      <c r="V401" s="110"/>
      <c r="W401" s="255"/>
      <c r="X401" s="256"/>
      <c r="Y401" s="256"/>
      <c r="Z401" s="256"/>
      <c r="AA401" s="256"/>
      <c r="AB401" s="256"/>
      <c r="AC401" s="256"/>
      <c r="AD401" s="256"/>
      <c r="AE401" s="256"/>
      <c r="AF401" s="256"/>
      <c r="AG401" s="256"/>
      <c r="AH401" s="256"/>
      <c r="AI401" s="256"/>
      <c r="AJ401" s="256"/>
      <c r="AK401" s="256"/>
      <c r="AL401" s="256"/>
      <c r="AM401" s="256"/>
      <c r="AN401" s="256"/>
      <c r="AO401" s="83"/>
      <c r="AP401" s="110"/>
      <c r="AQ401" s="9"/>
      <c r="AR401" s="9"/>
      <c r="AS401" s="9"/>
      <c r="AT401" s="9"/>
      <c r="AU401" s="9"/>
      <c r="AV401" s="9"/>
      <c r="AW401" s="9"/>
      <c r="AX401" s="9"/>
      <c r="AY401" s="9"/>
      <c r="AZ401" s="9"/>
      <c r="BA401" s="9"/>
      <c r="BB401" s="9"/>
      <c r="BC401" s="9"/>
      <c r="BD401" s="9"/>
      <c r="BE401" s="9"/>
      <c r="BF401" s="9"/>
      <c r="BG401" s="9"/>
      <c r="BH401" s="9"/>
      <c r="BI401" s="83"/>
      <c r="BJ401"/>
      <c r="BK401"/>
      <c r="BL401"/>
      <c r="BM401"/>
      <c r="BN401"/>
      <c r="BO401"/>
      <c r="BP401"/>
      <c r="BQ401"/>
      <c r="BR401"/>
      <c r="BS401"/>
      <c r="BT401"/>
      <c r="BU401"/>
      <c r="BV401"/>
      <c r="BW401"/>
      <c r="BX401"/>
      <c r="BY401"/>
      <c r="BZ401"/>
      <c r="CA401"/>
      <c r="CB401"/>
    </row>
    <row r="402" spans="2:80" s="85" customFormat="1" ht="12" customHeight="1" x14ac:dyDescent="0.3">
      <c r="B402" s="80"/>
      <c r="C402" s="82"/>
      <c r="D402" s="82"/>
      <c r="E402" s="82"/>
      <c r="F402" s="82"/>
      <c r="G402" s="82"/>
      <c r="H402" s="82"/>
      <c r="I402" s="82"/>
      <c r="J402" s="82"/>
      <c r="K402" s="82"/>
      <c r="L402" s="82"/>
      <c r="M402" s="82"/>
      <c r="N402" s="82"/>
      <c r="O402" s="82"/>
      <c r="P402" s="82"/>
      <c r="Q402" s="82"/>
      <c r="R402" s="82"/>
      <c r="S402" s="82"/>
      <c r="T402" s="83"/>
      <c r="U402" s="83"/>
      <c r="V402" s="110"/>
      <c r="W402" s="255"/>
      <c r="X402" s="256"/>
      <c r="Y402" s="256"/>
      <c r="Z402" s="256"/>
      <c r="AA402" s="256"/>
      <c r="AB402" s="256"/>
      <c r="AC402" s="256"/>
      <c r="AD402" s="256"/>
      <c r="AE402" s="256"/>
      <c r="AF402" s="256"/>
      <c r="AG402" s="256"/>
      <c r="AH402" s="256"/>
      <c r="AI402" s="256"/>
      <c r="AJ402" s="256"/>
      <c r="AK402" s="256"/>
      <c r="AL402" s="256"/>
      <c r="AM402" s="256"/>
      <c r="AN402" s="256"/>
      <c r="AO402" s="83"/>
      <c r="AP402" s="110"/>
      <c r="AQ402" s="9"/>
      <c r="AR402" s="9"/>
      <c r="AS402" s="9"/>
      <c r="AT402" s="9"/>
      <c r="AU402" s="9"/>
      <c r="AV402" s="9"/>
      <c r="AW402" s="9"/>
      <c r="AX402" s="9"/>
      <c r="AY402" s="9"/>
      <c r="AZ402" s="9"/>
      <c r="BA402" s="9"/>
      <c r="BB402" s="9"/>
      <c r="BC402" s="9"/>
      <c r="BD402" s="9"/>
      <c r="BE402" s="9"/>
      <c r="BF402" s="9"/>
      <c r="BG402" s="9"/>
      <c r="BH402" s="9"/>
      <c r="BI402" s="83"/>
      <c r="BJ402"/>
      <c r="BK402"/>
      <c r="BL402"/>
      <c r="BM402"/>
      <c r="BN402"/>
      <c r="BO402"/>
      <c r="BP402"/>
      <c r="BQ402"/>
      <c r="BR402"/>
      <c r="BS402"/>
      <c r="BT402"/>
      <c r="BU402"/>
      <c r="BV402"/>
      <c r="BW402"/>
      <c r="BX402"/>
      <c r="BY402"/>
      <c r="BZ402"/>
      <c r="CA402"/>
      <c r="CB402"/>
    </row>
    <row r="403" spans="2:80" s="85" customFormat="1" ht="12" customHeight="1" x14ac:dyDescent="0.3">
      <c r="B403" s="80"/>
      <c r="C403" s="82"/>
      <c r="D403" s="82"/>
      <c r="E403" s="82"/>
      <c r="F403" s="82"/>
      <c r="G403" s="82"/>
      <c r="H403" s="82"/>
      <c r="I403" s="82"/>
      <c r="J403" s="82"/>
      <c r="K403" s="82"/>
      <c r="L403" s="82"/>
      <c r="M403" s="82"/>
      <c r="N403" s="82"/>
      <c r="O403" s="82"/>
      <c r="P403" s="82"/>
      <c r="Q403" s="82"/>
      <c r="R403" s="82"/>
      <c r="S403" s="82"/>
      <c r="T403" s="83"/>
      <c r="U403" s="83"/>
      <c r="V403" s="110"/>
      <c r="W403" s="255"/>
      <c r="X403" s="256"/>
      <c r="Y403" s="256"/>
      <c r="Z403" s="256"/>
      <c r="AA403" s="256"/>
      <c r="AB403" s="256"/>
      <c r="AC403" s="256"/>
      <c r="AD403" s="256"/>
      <c r="AE403" s="256"/>
      <c r="AF403" s="256"/>
      <c r="AG403" s="256"/>
      <c r="AH403" s="256"/>
      <c r="AI403" s="256"/>
      <c r="AJ403" s="256"/>
      <c r="AK403" s="256"/>
      <c r="AL403" s="256"/>
      <c r="AM403" s="256"/>
      <c r="AN403" s="256"/>
      <c r="AO403" s="83"/>
      <c r="AP403" s="110"/>
      <c r="AQ403" s="9"/>
      <c r="AR403" s="9"/>
      <c r="AS403" s="9"/>
      <c r="AT403" s="9"/>
      <c r="AU403" s="9"/>
      <c r="AV403" s="9"/>
      <c r="AW403" s="9"/>
      <c r="AX403" s="9"/>
      <c r="AY403" s="9"/>
      <c r="AZ403" s="9"/>
      <c r="BA403" s="9"/>
      <c r="BB403" s="9"/>
      <c r="BC403" s="9"/>
      <c r="BD403" s="9"/>
      <c r="BE403" s="9"/>
      <c r="BF403" s="9"/>
      <c r="BG403" s="9"/>
      <c r="BH403" s="9"/>
      <c r="BI403" s="83"/>
      <c r="BJ403"/>
      <c r="BK403"/>
      <c r="BL403"/>
      <c r="BM403"/>
      <c r="BN403"/>
      <c r="BO403"/>
      <c r="BP403"/>
      <c r="BQ403"/>
      <c r="BR403"/>
      <c r="BS403"/>
      <c r="BT403"/>
      <c r="BU403"/>
      <c r="BV403"/>
      <c r="BW403"/>
      <c r="BX403"/>
      <c r="BY403"/>
      <c r="BZ403"/>
      <c r="CA403"/>
      <c r="CB403"/>
    </row>
    <row r="404" spans="2:80" s="85" customFormat="1" ht="12" customHeight="1" x14ac:dyDescent="0.3">
      <c r="B404" s="80"/>
      <c r="C404" s="82"/>
      <c r="D404" s="82"/>
      <c r="E404" s="82"/>
      <c r="F404" s="82"/>
      <c r="G404" s="82"/>
      <c r="H404" s="82"/>
      <c r="I404" s="82"/>
      <c r="J404" s="82"/>
      <c r="K404" s="82"/>
      <c r="L404" s="82"/>
      <c r="M404" s="82"/>
      <c r="N404" s="82"/>
      <c r="O404" s="82"/>
      <c r="P404" s="82"/>
      <c r="Q404" s="82"/>
      <c r="R404" s="82"/>
      <c r="S404" s="82"/>
      <c r="T404" s="83"/>
      <c r="U404" s="83"/>
      <c r="V404" s="110"/>
      <c r="W404" s="255"/>
      <c r="X404" s="256"/>
      <c r="Y404" s="256"/>
      <c r="Z404" s="256"/>
      <c r="AA404" s="256"/>
      <c r="AB404" s="256"/>
      <c r="AC404" s="256"/>
      <c r="AD404" s="256"/>
      <c r="AE404" s="256"/>
      <c r="AF404" s="256"/>
      <c r="AG404" s="256"/>
      <c r="AH404" s="256"/>
      <c r="AI404" s="256"/>
      <c r="AJ404" s="256"/>
      <c r="AK404" s="256"/>
      <c r="AL404" s="256"/>
      <c r="AM404" s="256"/>
      <c r="AN404" s="256"/>
      <c r="AO404" s="83"/>
      <c r="AP404" s="110"/>
      <c r="AQ404" s="9"/>
      <c r="AR404" s="9"/>
      <c r="AS404" s="9"/>
      <c r="AT404" s="9"/>
      <c r="AU404" s="9"/>
      <c r="AV404" s="9"/>
      <c r="AW404" s="9"/>
      <c r="AX404" s="9"/>
      <c r="AY404" s="9"/>
      <c r="AZ404" s="9"/>
      <c r="BA404" s="9"/>
      <c r="BB404" s="9"/>
      <c r="BC404" s="9"/>
      <c r="BD404" s="9"/>
      <c r="BE404" s="9"/>
      <c r="BF404" s="9"/>
      <c r="BG404" s="9"/>
      <c r="BH404" s="9"/>
      <c r="BI404" s="83"/>
      <c r="BJ404"/>
      <c r="BK404"/>
      <c r="BL404"/>
      <c r="BM404"/>
      <c r="BN404"/>
      <c r="BO404"/>
      <c r="BP404"/>
      <c r="BQ404"/>
      <c r="BR404"/>
      <c r="BS404"/>
      <c r="BT404"/>
      <c r="BU404"/>
      <c r="BV404"/>
      <c r="BW404"/>
      <c r="BX404"/>
      <c r="BY404"/>
      <c r="BZ404"/>
      <c r="CA404"/>
      <c r="CB404"/>
    </row>
    <row r="405" spans="2:80" s="85" customFormat="1" ht="12" customHeight="1" x14ac:dyDescent="0.3">
      <c r="B405" s="80"/>
      <c r="C405" s="82"/>
      <c r="D405" s="82"/>
      <c r="E405" s="82"/>
      <c r="F405" s="82"/>
      <c r="G405" s="82"/>
      <c r="H405" s="82"/>
      <c r="I405" s="82"/>
      <c r="J405" s="82"/>
      <c r="K405" s="82"/>
      <c r="L405" s="82"/>
      <c r="M405" s="82"/>
      <c r="N405" s="82"/>
      <c r="O405" s="82"/>
      <c r="P405" s="82"/>
      <c r="Q405" s="82"/>
      <c r="R405" s="82"/>
      <c r="S405" s="82"/>
      <c r="T405" s="83"/>
      <c r="U405" s="83"/>
      <c r="V405" s="110"/>
      <c r="W405" s="255"/>
      <c r="X405" s="256"/>
      <c r="Y405" s="256"/>
      <c r="Z405" s="256"/>
      <c r="AA405" s="256"/>
      <c r="AB405" s="256"/>
      <c r="AC405" s="256"/>
      <c r="AD405" s="256"/>
      <c r="AE405" s="256"/>
      <c r="AF405" s="256"/>
      <c r="AG405" s="256"/>
      <c r="AH405" s="256"/>
      <c r="AI405" s="256"/>
      <c r="AJ405" s="256"/>
      <c r="AK405" s="256"/>
      <c r="AL405" s="256"/>
      <c r="AM405" s="256"/>
      <c r="AN405" s="256"/>
      <c r="AO405" s="83"/>
      <c r="AP405" s="110"/>
      <c r="AQ405" s="9"/>
      <c r="AR405" s="9"/>
      <c r="AS405" s="9"/>
      <c r="AT405" s="9"/>
      <c r="AU405" s="9"/>
      <c r="AV405" s="9"/>
      <c r="AW405" s="9"/>
      <c r="AX405" s="9"/>
      <c r="AY405" s="9"/>
      <c r="AZ405" s="9"/>
      <c r="BA405" s="9"/>
      <c r="BB405" s="9"/>
      <c r="BC405" s="9"/>
      <c r="BD405" s="9"/>
      <c r="BE405" s="9"/>
      <c r="BF405" s="9"/>
      <c r="BG405" s="9"/>
      <c r="BH405" s="9"/>
      <c r="BI405" s="83"/>
      <c r="BJ405"/>
      <c r="BK405"/>
      <c r="BL405"/>
      <c r="BM405"/>
      <c r="BN405"/>
      <c r="BO405"/>
      <c r="BP405"/>
      <c r="BQ405"/>
      <c r="BR405"/>
      <c r="BS405"/>
      <c r="BT405"/>
      <c r="BU405"/>
      <c r="BV405"/>
      <c r="BW405"/>
      <c r="BX405"/>
      <c r="BY405"/>
      <c r="BZ405"/>
      <c r="CA405"/>
      <c r="CB405"/>
    </row>
    <row r="406" spans="2:80" s="85" customFormat="1" ht="12" customHeight="1" x14ac:dyDescent="0.3">
      <c r="B406" s="80"/>
      <c r="C406" s="82"/>
      <c r="D406" s="82"/>
      <c r="E406" s="82"/>
      <c r="F406" s="82"/>
      <c r="G406" s="82"/>
      <c r="H406" s="82"/>
      <c r="I406" s="82"/>
      <c r="J406" s="82"/>
      <c r="K406" s="82"/>
      <c r="L406" s="82"/>
      <c r="M406" s="82"/>
      <c r="N406" s="82"/>
      <c r="O406" s="82"/>
      <c r="P406" s="82"/>
      <c r="Q406" s="82"/>
      <c r="R406" s="82"/>
      <c r="S406" s="82"/>
      <c r="T406" s="83"/>
      <c r="U406" s="83"/>
      <c r="V406" s="110"/>
      <c r="W406" s="255"/>
      <c r="X406" s="256"/>
      <c r="Y406" s="256"/>
      <c r="Z406" s="256"/>
      <c r="AA406" s="256"/>
      <c r="AB406" s="256"/>
      <c r="AC406" s="256"/>
      <c r="AD406" s="256"/>
      <c r="AE406" s="256"/>
      <c r="AF406" s="256"/>
      <c r="AG406" s="256"/>
      <c r="AH406" s="256"/>
      <c r="AI406" s="256"/>
      <c r="AJ406" s="256"/>
      <c r="AK406" s="256"/>
      <c r="AL406" s="256"/>
      <c r="AM406" s="256"/>
      <c r="AN406" s="256"/>
      <c r="AO406" s="83"/>
      <c r="AP406" s="110"/>
      <c r="AQ406" s="9"/>
      <c r="AR406" s="9"/>
      <c r="AS406" s="9"/>
      <c r="AT406" s="9"/>
      <c r="AU406" s="9"/>
      <c r="AV406" s="9"/>
      <c r="AW406" s="9"/>
      <c r="AX406" s="9"/>
      <c r="AY406" s="9"/>
      <c r="AZ406" s="9"/>
      <c r="BA406" s="9"/>
      <c r="BB406" s="9"/>
      <c r="BC406" s="9"/>
      <c r="BD406" s="9"/>
      <c r="BE406" s="9"/>
      <c r="BF406" s="9"/>
      <c r="BG406" s="9"/>
      <c r="BH406" s="9"/>
      <c r="BI406" s="83"/>
      <c r="BJ406"/>
      <c r="BK406"/>
      <c r="BL406"/>
      <c r="BM406"/>
      <c r="BN406"/>
      <c r="BO406"/>
      <c r="BP406"/>
      <c r="BQ406"/>
      <c r="BR406"/>
      <c r="BS406"/>
      <c r="BT406"/>
      <c r="BU406"/>
      <c r="BV406"/>
      <c r="BW406"/>
      <c r="BX406"/>
      <c r="BY406"/>
      <c r="BZ406"/>
      <c r="CA406"/>
      <c r="CB406"/>
    </row>
    <row r="407" spans="2:80" s="85" customFormat="1" ht="12" customHeight="1" x14ac:dyDescent="0.3">
      <c r="B407" s="80"/>
      <c r="C407" s="82"/>
      <c r="D407" s="82"/>
      <c r="E407" s="82"/>
      <c r="F407" s="82"/>
      <c r="G407" s="82"/>
      <c r="H407" s="82"/>
      <c r="I407" s="82"/>
      <c r="J407" s="82"/>
      <c r="K407" s="82"/>
      <c r="L407" s="82"/>
      <c r="M407" s="82"/>
      <c r="N407" s="82"/>
      <c r="O407" s="82"/>
      <c r="P407" s="82"/>
      <c r="Q407" s="82"/>
      <c r="R407" s="82"/>
      <c r="S407" s="82"/>
      <c r="T407" s="83"/>
      <c r="U407" s="83"/>
      <c r="V407" s="110"/>
      <c r="W407" s="255"/>
      <c r="X407" s="256"/>
      <c r="Y407" s="256"/>
      <c r="Z407" s="256"/>
      <c r="AA407" s="256"/>
      <c r="AB407" s="256"/>
      <c r="AC407" s="256"/>
      <c r="AD407" s="256"/>
      <c r="AE407" s="256"/>
      <c r="AF407" s="256"/>
      <c r="AG407" s="256"/>
      <c r="AH407" s="256"/>
      <c r="AI407" s="256"/>
      <c r="AJ407" s="256"/>
      <c r="AK407" s="256"/>
      <c r="AL407" s="256"/>
      <c r="AM407" s="256"/>
      <c r="AN407" s="256"/>
      <c r="AO407" s="83"/>
      <c r="AP407" s="110"/>
      <c r="AQ407" s="9"/>
      <c r="AR407" s="9"/>
      <c r="AS407" s="9"/>
      <c r="AT407" s="9"/>
      <c r="AU407" s="9"/>
      <c r="AV407" s="9"/>
      <c r="AW407" s="9"/>
      <c r="AX407" s="9"/>
      <c r="AY407" s="9"/>
      <c r="AZ407" s="9"/>
      <c r="BA407" s="9"/>
      <c r="BB407" s="9"/>
      <c r="BC407" s="9"/>
      <c r="BD407" s="9"/>
      <c r="BE407" s="9"/>
      <c r="BF407" s="9"/>
      <c r="BG407" s="9"/>
      <c r="BH407" s="9"/>
      <c r="BI407" s="83"/>
      <c r="BJ407"/>
      <c r="BK407"/>
      <c r="BL407"/>
      <c r="BM407"/>
      <c r="BN407"/>
      <c r="BO407"/>
      <c r="BP407"/>
      <c r="BQ407"/>
      <c r="BR407"/>
      <c r="BS407"/>
      <c r="BT407"/>
      <c r="BU407"/>
      <c r="BV407"/>
      <c r="BW407"/>
      <c r="BX407"/>
      <c r="BY407"/>
      <c r="BZ407"/>
      <c r="CA407"/>
      <c r="CB407"/>
    </row>
    <row r="408" spans="2:80" s="85" customFormat="1" ht="12" customHeight="1" x14ac:dyDescent="0.3">
      <c r="B408" s="80"/>
      <c r="C408" s="82"/>
      <c r="D408" s="82"/>
      <c r="E408" s="82"/>
      <c r="F408" s="82"/>
      <c r="G408" s="82"/>
      <c r="H408" s="82"/>
      <c r="I408" s="82"/>
      <c r="J408" s="82"/>
      <c r="K408" s="82"/>
      <c r="L408" s="82"/>
      <c r="M408" s="82"/>
      <c r="N408" s="82"/>
      <c r="O408" s="82"/>
      <c r="P408" s="82"/>
      <c r="Q408" s="82"/>
      <c r="R408" s="82"/>
      <c r="S408" s="82"/>
      <c r="T408" s="83"/>
      <c r="U408" s="83"/>
      <c r="V408" s="110"/>
      <c r="W408" s="255"/>
      <c r="X408" s="256"/>
      <c r="Y408" s="256"/>
      <c r="Z408" s="256"/>
      <c r="AA408" s="256"/>
      <c r="AB408" s="256"/>
      <c r="AC408" s="256"/>
      <c r="AD408" s="256"/>
      <c r="AE408" s="256"/>
      <c r="AF408" s="256"/>
      <c r="AG408" s="256"/>
      <c r="AH408" s="256"/>
      <c r="AI408" s="256"/>
      <c r="AJ408" s="256"/>
      <c r="AK408" s="256"/>
      <c r="AL408" s="256"/>
      <c r="AM408" s="256"/>
      <c r="AN408" s="256"/>
      <c r="AO408" s="83"/>
      <c r="AP408" s="110"/>
      <c r="AQ408" s="9"/>
      <c r="AR408" s="9"/>
      <c r="AS408" s="9"/>
      <c r="AT408" s="9"/>
      <c r="AU408" s="9"/>
      <c r="AV408" s="9"/>
      <c r="AW408" s="9"/>
      <c r="AX408" s="9"/>
      <c r="AY408" s="9"/>
      <c r="AZ408" s="9"/>
      <c r="BA408" s="9"/>
      <c r="BB408" s="9"/>
      <c r="BC408" s="9"/>
      <c r="BD408" s="9"/>
      <c r="BE408" s="9"/>
      <c r="BF408" s="9"/>
      <c r="BG408" s="9"/>
      <c r="BH408" s="9"/>
      <c r="BI408" s="83"/>
      <c r="BJ408"/>
      <c r="BK408"/>
      <c r="BL408"/>
      <c r="BM408"/>
      <c r="BN408"/>
      <c r="BO408"/>
      <c r="BP408"/>
      <c r="BQ408"/>
      <c r="BR408"/>
      <c r="BS408"/>
      <c r="BT408"/>
      <c r="BU408"/>
      <c r="BV408"/>
      <c r="BW408"/>
      <c r="BX408"/>
      <c r="BY408"/>
      <c r="BZ408"/>
      <c r="CA408"/>
      <c r="CB408"/>
    </row>
    <row r="409" spans="2:80" s="85" customFormat="1" ht="12" customHeight="1" x14ac:dyDescent="0.3">
      <c r="B409" s="80"/>
      <c r="C409" s="82"/>
      <c r="D409" s="82"/>
      <c r="E409" s="82"/>
      <c r="F409" s="82"/>
      <c r="G409" s="82"/>
      <c r="H409" s="82"/>
      <c r="I409" s="82"/>
      <c r="J409" s="82"/>
      <c r="K409" s="82"/>
      <c r="L409" s="82"/>
      <c r="M409" s="82"/>
      <c r="N409" s="82"/>
      <c r="O409" s="82"/>
      <c r="P409" s="82"/>
      <c r="Q409" s="82"/>
      <c r="R409" s="82"/>
      <c r="S409" s="82"/>
      <c r="T409" s="83"/>
      <c r="U409" s="83"/>
      <c r="V409" s="110"/>
      <c r="W409" s="255"/>
      <c r="X409" s="256"/>
      <c r="Y409" s="256"/>
      <c r="Z409" s="256"/>
      <c r="AA409" s="256"/>
      <c r="AB409" s="256"/>
      <c r="AC409" s="256"/>
      <c r="AD409" s="256"/>
      <c r="AE409" s="256"/>
      <c r="AF409" s="256"/>
      <c r="AG409" s="256"/>
      <c r="AH409" s="256"/>
      <c r="AI409" s="256"/>
      <c r="AJ409" s="256"/>
      <c r="AK409" s="256"/>
      <c r="AL409" s="256"/>
      <c r="AM409" s="256"/>
      <c r="AN409" s="256"/>
      <c r="AO409" s="83"/>
      <c r="AP409" s="110"/>
      <c r="AQ409" s="9"/>
      <c r="AR409" s="9"/>
      <c r="AS409" s="9"/>
      <c r="AT409" s="9"/>
      <c r="AU409" s="9"/>
      <c r="AV409" s="9"/>
      <c r="AW409" s="9"/>
      <c r="AX409" s="9"/>
      <c r="AY409" s="9"/>
      <c r="AZ409" s="9"/>
      <c r="BA409" s="9"/>
      <c r="BB409" s="9"/>
      <c r="BC409" s="9"/>
      <c r="BD409" s="9"/>
      <c r="BE409" s="9"/>
      <c r="BF409" s="9"/>
      <c r="BG409" s="9"/>
      <c r="BH409" s="9"/>
      <c r="BI409" s="83"/>
      <c r="BJ409"/>
      <c r="BK409"/>
      <c r="BL409"/>
      <c r="BM409"/>
      <c r="BN409"/>
      <c r="BO409"/>
      <c r="BP409"/>
      <c r="BQ409"/>
      <c r="BR409"/>
      <c r="BS409"/>
      <c r="BT409"/>
      <c r="BU409"/>
      <c r="BV409"/>
      <c r="BW409"/>
      <c r="BX409"/>
      <c r="BY409"/>
      <c r="BZ409"/>
      <c r="CA409"/>
      <c r="CB409"/>
    </row>
    <row r="410" spans="2:80" s="85" customFormat="1" ht="12" customHeight="1" x14ac:dyDescent="0.3">
      <c r="B410" s="80"/>
      <c r="C410" s="82"/>
      <c r="D410" s="82"/>
      <c r="E410" s="82"/>
      <c r="F410" s="82"/>
      <c r="G410" s="82"/>
      <c r="H410" s="82"/>
      <c r="I410" s="82"/>
      <c r="J410" s="82"/>
      <c r="K410" s="82"/>
      <c r="L410" s="82"/>
      <c r="M410" s="82"/>
      <c r="N410" s="82"/>
      <c r="O410" s="82"/>
      <c r="P410" s="82"/>
      <c r="Q410" s="82"/>
      <c r="R410" s="82"/>
      <c r="S410" s="82"/>
      <c r="T410" s="83"/>
      <c r="U410" s="83"/>
      <c r="V410" s="110"/>
      <c r="W410" s="255"/>
      <c r="X410" s="256"/>
      <c r="Y410" s="256"/>
      <c r="Z410" s="256"/>
      <c r="AA410" s="256"/>
      <c r="AB410" s="256"/>
      <c r="AC410" s="256"/>
      <c r="AD410" s="256"/>
      <c r="AE410" s="256"/>
      <c r="AF410" s="256"/>
      <c r="AG410" s="256"/>
      <c r="AH410" s="256"/>
      <c r="AI410" s="256"/>
      <c r="AJ410" s="256"/>
      <c r="AK410" s="256"/>
      <c r="AL410" s="256"/>
      <c r="AM410" s="256"/>
      <c r="AN410" s="256"/>
      <c r="AO410" s="83"/>
      <c r="AP410" s="110"/>
      <c r="AQ410" s="9"/>
      <c r="AR410" s="9"/>
      <c r="AS410" s="9"/>
      <c r="AT410" s="9"/>
      <c r="AU410" s="9"/>
      <c r="AV410" s="9"/>
      <c r="AW410" s="9"/>
      <c r="AX410" s="9"/>
      <c r="AY410" s="9"/>
      <c r="AZ410" s="9"/>
      <c r="BA410" s="9"/>
      <c r="BB410" s="9"/>
      <c r="BC410" s="9"/>
      <c r="BD410" s="9"/>
      <c r="BE410" s="9"/>
      <c r="BF410" s="9"/>
      <c r="BG410" s="9"/>
      <c r="BH410" s="9"/>
      <c r="BI410" s="83"/>
      <c r="BJ410"/>
      <c r="BK410"/>
      <c r="BL410"/>
      <c r="BM410"/>
      <c r="BN410"/>
      <c r="BO410"/>
      <c r="BP410"/>
      <c r="BQ410"/>
      <c r="BR410"/>
      <c r="BS410"/>
      <c r="BT410"/>
      <c r="BU410"/>
      <c r="BV410"/>
      <c r="BW410"/>
      <c r="BX410"/>
      <c r="BY410"/>
      <c r="BZ410"/>
      <c r="CA410"/>
      <c r="CB410"/>
    </row>
    <row r="411" spans="2:80" s="85" customFormat="1" ht="12" customHeight="1" x14ac:dyDescent="0.3">
      <c r="B411" s="80"/>
      <c r="C411" s="82"/>
      <c r="D411" s="82"/>
      <c r="E411" s="82"/>
      <c r="F411" s="82"/>
      <c r="G411" s="82"/>
      <c r="H411" s="82"/>
      <c r="I411" s="82"/>
      <c r="J411" s="82"/>
      <c r="K411" s="82"/>
      <c r="L411" s="82"/>
      <c r="M411" s="82"/>
      <c r="N411" s="82"/>
      <c r="O411" s="82"/>
      <c r="P411" s="82"/>
      <c r="Q411" s="82"/>
      <c r="R411" s="82"/>
      <c r="S411" s="82"/>
      <c r="T411" s="83"/>
      <c r="U411" s="83"/>
      <c r="V411" s="110"/>
      <c r="W411" s="255"/>
      <c r="X411" s="256"/>
      <c r="Y411" s="256"/>
      <c r="Z411" s="256"/>
      <c r="AA411" s="256"/>
      <c r="AB411" s="256"/>
      <c r="AC411" s="256"/>
      <c r="AD411" s="256"/>
      <c r="AE411" s="256"/>
      <c r="AF411" s="256"/>
      <c r="AG411" s="256"/>
      <c r="AH411" s="256"/>
      <c r="AI411" s="256"/>
      <c r="AJ411" s="256"/>
      <c r="AK411" s="256"/>
      <c r="AL411" s="256"/>
      <c r="AM411" s="256"/>
      <c r="AN411" s="256"/>
      <c r="AO411" s="83"/>
      <c r="AP411" s="110"/>
      <c r="AQ411" s="9"/>
      <c r="AR411" s="9"/>
      <c r="AS411" s="9"/>
      <c r="AT411" s="9"/>
      <c r="AU411" s="9"/>
      <c r="AV411" s="9"/>
      <c r="AW411" s="9"/>
      <c r="AX411" s="9"/>
      <c r="AY411" s="9"/>
      <c r="AZ411" s="9"/>
      <c r="BA411" s="9"/>
      <c r="BB411" s="9"/>
      <c r="BC411" s="9"/>
      <c r="BD411" s="9"/>
      <c r="BE411" s="9"/>
      <c r="BF411" s="9"/>
      <c r="BG411" s="9"/>
      <c r="BH411" s="9"/>
      <c r="BI411" s="83"/>
      <c r="BJ411"/>
      <c r="BK411"/>
      <c r="BL411"/>
      <c r="BM411"/>
      <c r="BN411"/>
      <c r="BO411"/>
      <c r="BP411"/>
      <c r="BQ411"/>
      <c r="BR411"/>
      <c r="BS411"/>
      <c r="BT411"/>
      <c r="BU411"/>
      <c r="BV411"/>
      <c r="BW411"/>
      <c r="BX411"/>
      <c r="BY411"/>
      <c r="BZ411"/>
      <c r="CA411"/>
      <c r="CB411"/>
    </row>
    <row r="412" spans="2:80" s="85" customFormat="1" ht="12" customHeight="1" x14ac:dyDescent="0.3">
      <c r="B412" s="80"/>
      <c r="C412" s="82"/>
      <c r="D412" s="82"/>
      <c r="E412" s="82"/>
      <c r="F412" s="82"/>
      <c r="G412" s="82"/>
      <c r="H412" s="82"/>
      <c r="I412" s="82"/>
      <c r="J412" s="82"/>
      <c r="K412" s="82"/>
      <c r="L412" s="82"/>
      <c r="M412" s="82"/>
      <c r="N412" s="82"/>
      <c r="O412" s="82"/>
      <c r="P412" s="82"/>
      <c r="Q412" s="82"/>
      <c r="R412" s="82"/>
      <c r="S412" s="82"/>
      <c r="T412" s="83"/>
      <c r="U412" s="83"/>
      <c r="V412" s="110"/>
      <c r="W412" s="255"/>
      <c r="X412" s="256"/>
      <c r="Y412" s="256"/>
      <c r="Z412" s="256"/>
      <c r="AA412" s="256"/>
      <c r="AB412" s="256"/>
      <c r="AC412" s="256"/>
      <c r="AD412" s="256"/>
      <c r="AE412" s="256"/>
      <c r="AF412" s="256"/>
      <c r="AG412" s="256"/>
      <c r="AH412" s="256"/>
      <c r="AI412" s="256"/>
      <c r="AJ412" s="256"/>
      <c r="AK412" s="256"/>
      <c r="AL412" s="256"/>
      <c r="AM412" s="256"/>
      <c r="AN412" s="256"/>
      <c r="AO412" s="83"/>
      <c r="AP412" s="110"/>
      <c r="AQ412" s="9"/>
      <c r="AR412" s="9"/>
      <c r="AS412" s="9"/>
      <c r="AT412" s="9"/>
      <c r="AU412" s="9"/>
      <c r="AV412" s="9"/>
      <c r="AW412" s="9"/>
      <c r="AX412" s="9"/>
      <c r="AY412" s="9"/>
      <c r="AZ412" s="9"/>
      <c r="BA412" s="9"/>
      <c r="BB412" s="9"/>
      <c r="BC412" s="9"/>
      <c r="BD412" s="9"/>
      <c r="BE412" s="9"/>
      <c r="BF412" s="9"/>
      <c r="BG412" s="9"/>
      <c r="BH412" s="9"/>
      <c r="BI412" s="83"/>
      <c r="BJ412"/>
      <c r="BK412"/>
      <c r="BL412"/>
      <c r="BM412"/>
      <c r="BN412"/>
      <c r="BO412"/>
      <c r="BP412"/>
      <c r="BQ412"/>
      <c r="BR412"/>
      <c r="BS412"/>
      <c r="BT412"/>
      <c r="BU412"/>
      <c r="BV412"/>
      <c r="BW412"/>
      <c r="BX412"/>
      <c r="BY412"/>
      <c r="BZ412"/>
      <c r="CA412"/>
      <c r="CB412"/>
    </row>
    <row r="413" spans="2:80" s="85" customFormat="1" ht="12" customHeight="1" x14ac:dyDescent="0.3">
      <c r="B413" s="80"/>
      <c r="C413" s="82"/>
      <c r="D413" s="82"/>
      <c r="E413" s="82"/>
      <c r="F413" s="82"/>
      <c r="G413" s="82"/>
      <c r="H413" s="82"/>
      <c r="I413" s="82"/>
      <c r="J413" s="82"/>
      <c r="K413" s="82"/>
      <c r="L413" s="82"/>
      <c r="M413" s="82"/>
      <c r="N413" s="82"/>
      <c r="O413" s="82"/>
      <c r="P413" s="82"/>
      <c r="Q413" s="82"/>
      <c r="R413" s="82"/>
      <c r="S413" s="82"/>
      <c r="T413" s="83"/>
      <c r="U413" s="83"/>
      <c r="V413" s="110"/>
      <c r="W413" s="255"/>
      <c r="X413" s="256"/>
      <c r="Y413" s="256"/>
      <c r="Z413" s="256"/>
      <c r="AA413" s="256"/>
      <c r="AB413" s="256"/>
      <c r="AC413" s="256"/>
      <c r="AD413" s="256"/>
      <c r="AE413" s="256"/>
      <c r="AF413" s="256"/>
      <c r="AG413" s="256"/>
      <c r="AH413" s="256"/>
      <c r="AI413" s="256"/>
      <c r="AJ413" s="256"/>
      <c r="AK413" s="256"/>
      <c r="AL413" s="256"/>
      <c r="AM413" s="256"/>
      <c r="AN413" s="256"/>
      <c r="AO413" s="83"/>
      <c r="AP413" s="110"/>
      <c r="AQ413" s="9"/>
      <c r="AR413" s="9"/>
      <c r="AS413" s="9"/>
      <c r="AT413" s="9"/>
      <c r="AU413" s="9"/>
      <c r="AV413" s="9"/>
      <c r="AW413" s="9"/>
      <c r="AX413" s="9"/>
      <c r="AY413" s="9"/>
      <c r="AZ413" s="9"/>
      <c r="BA413" s="9"/>
      <c r="BB413" s="9"/>
      <c r="BC413" s="9"/>
      <c r="BD413" s="9"/>
      <c r="BE413" s="9"/>
      <c r="BF413" s="9"/>
      <c r="BG413" s="9"/>
      <c r="BH413" s="9"/>
      <c r="BI413" s="83"/>
      <c r="BJ413"/>
      <c r="BK413"/>
      <c r="BL413"/>
      <c r="BM413"/>
      <c r="BN413"/>
      <c r="BO413"/>
      <c r="BP413"/>
      <c r="BQ413"/>
      <c r="BR413"/>
      <c r="BS413"/>
      <c r="BT413"/>
      <c r="BU413"/>
      <c r="BV413"/>
      <c r="BW413"/>
      <c r="BX413"/>
      <c r="BY413"/>
      <c r="BZ413"/>
      <c r="CA413"/>
      <c r="CB413"/>
    </row>
    <row r="414" spans="2:80" s="85" customFormat="1" ht="12" customHeight="1" x14ac:dyDescent="0.3">
      <c r="B414" s="80"/>
      <c r="C414" s="82"/>
      <c r="D414" s="82"/>
      <c r="E414" s="82"/>
      <c r="F414" s="82"/>
      <c r="G414" s="82"/>
      <c r="H414" s="82"/>
      <c r="I414" s="82"/>
      <c r="J414" s="82"/>
      <c r="K414" s="82"/>
      <c r="L414" s="82"/>
      <c r="M414" s="82"/>
      <c r="N414" s="82"/>
      <c r="O414" s="82"/>
      <c r="P414" s="82"/>
      <c r="Q414" s="82"/>
      <c r="R414" s="82"/>
      <c r="S414" s="82"/>
      <c r="T414" s="83"/>
      <c r="U414" s="83"/>
      <c r="V414" s="110"/>
      <c r="W414" s="255"/>
      <c r="X414" s="256"/>
      <c r="Y414" s="256"/>
      <c r="Z414" s="256"/>
      <c r="AA414" s="256"/>
      <c r="AB414" s="256"/>
      <c r="AC414" s="256"/>
      <c r="AD414" s="256"/>
      <c r="AE414" s="256"/>
      <c r="AF414" s="256"/>
      <c r="AG414" s="256"/>
      <c r="AH414" s="256"/>
      <c r="AI414" s="256"/>
      <c r="AJ414" s="256"/>
      <c r="AK414" s="256"/>
      <c r="AL414" s="256"/>
      <c r="AM414" s="256"/>
      <c r="AN414" s="256"/>
      <c r="AO414" s="83"/>
      <c r="AP414" s="110"/>
      <c r="AQ414" s="9"/>
      <c r="AR414" s="9"/>
      <c r="AS414" s="9"/>
      <c r="AT414" s="9"/>
      <c r="AU414" s="9"/>
      <c r="AV414" s="9"/>
      <c r="AW414" s="9"/>
      <c r="AX414" s="9"/>
      <c r="AY414" s="9"/>
      <c r="AZ414" s="9"/>
      <c r="BA414" s="9"/>
      <c r="BB414" s="9"/>
      <c r="BC414" s="9"/>
      <c r="BD414" s="9"/>
      <c r="BE414" s="9"/>
      <c r="BF414" s="9"/>
      <c r="BG414" s="9"/>
      <c r="BH414" s="9"/>
      <c r="BI414" s="83"/>
      <c r="BJ414"/>
      <c r="BK414"/>
      <c r="BL414"/>
      <c r="BM414"/>
      <c r="BN414"/>
      <c r="BO414"/>
      <c r="BP414"/>
      <c r="BQ414"/>
      <c r="BR414"/>
      <c r="BS414"/>
      <c r="BT414"/>
      <c r="BU414"/>
      <c r="BV414"/>
      <c r="BW414"/>
      <c r="BX414"/>
      <c r="BY414"/>
      <c r="BZ414"/>
      <c r="CA414"/>
      <c r="CB414"/>
    </row>
    <row r="415" spans="2:80" s="85" customFormat="1" ht="12" customHeight="1" x14ac:dyDescent="0.3">
      <c r="B415" s="80"/>
      <c r="C415" s="82"/>
      <c r="D415" s="82"/>
      <c r="E415" s="82"/>
      <c r="F415" s="82"/>
      <c r="G415" s="82"/>
      <c r="H415" s="82"/>
      <c r="I415" s="82"/>
      <c r="J415" s="82"/>
      <c r="K415" s="82"/>
      <c r="L415" s="82"/>
      <c r="M415" s="82"/>
      <c r="N415" s="82"/>
      <c r="O415" s="82"/>
      <c r="P415" s="82"/>
      <c r="Q415" s="82"/>
      <c r="R415" s="82"/>
      <c r="S415" s="82"/>
      <c r="T415" s="83"/>
      <c r="U415" s="83"/>
      <c r="V415" s="110"/>
      <c r="W415" s="255"/>
      <c r="X415" s="256"/>
      <c r="Y415" s="256"/>
      <c r="Z415" s="256"/>
      <c r="AA415" s="256"/>
      <c r="AB415" s="256"/>
      <c r="AC415" s="256"/>
      <c r="AD415" s="256"/>
      <c r="AE415" s="256"/>
      <c r="AF415" s="256"/>
      <c r="AG415" s="256"/>
      <c r="AH415" s="256"/>
      <c r="AI415" s="256"/>
      <c r="AJ415" s="256"/>
      <c r="AK415" s="256"/>
      <c r="AL415" s="256"/>
      <c r="AM415" s="256"/>
      <c r="AN415" s="256"/>
      <c r="AO415" s="83"/>
      <c r="AP415" s="110"/>
      <c r="AQ415" s="9"/>
      <c r="AR415" s="9"/>
      <c r="AS415" s="9"/>
      <c r="AT415" s="9"/>
      <c r="AU415" s="9"/>
      <c r="AV415" s="9"/>
      <c r="AW415" s="9"/>
      <c r="AX415" s="9"/>
      <c r="AY415" s="9"/>
      <c r="AZ415" s="9"/>
      <c r="BA415" s="9"/>
      <c r="BB415" s="9"/>
      <c r="BC415" s="9"/>
      <c r="BD415" s="9"/>
      <c r="BE415" s="9"/>
      <c r="BF415" s="9"/>
      <c r="BG415" s="9"/>
      <c r="BH415" s="9"/>
      <c r="BI415" s="83"/>
      <c r="BJ415"/>
      <c r="BK415"/>
      <c r="BL415"/>
      <c r="BM415"/>
      <c r="BN415"/>
      <c r="BO415"/>
      <c r="BP415"/>
      <c r="BQ415"/>
      <c r="BR415"/>
      <c r="BS415"/>
      <c r="BT415"/>
      <c r="BU415"/>
      <c r="BV415"/>
      <c r="BW415"/>
      <c r="BX415"/>
      <c r="BY415"/>
      <c r="BZ415"/>
      <c r="CA415"/>
      <c r="CB415"/>
    </row>
    <row r="416" spans="2:80" s="85" customFormat="1" ht="12" customHeight="1" x14ac:dyDescent="0.3">
      <c r="B416" s="80"/>
      <c r="C416" s="82"/>
      <c r="D416" s="82"/>
      <c r="E416" s="82"/>
      <c r="F416" s="82"/>
      <c r="G416" s="82"/>
      <c r="H416" s="82"/>
      <c r="I416" s="82"/>
      <c r="J416" s="82"/>
      <c r="K416" s="82"/>
      <c r="L416" s="82"/>
      <c r="M416" s="82"/>
      <c r="N416" s="82"/>
      <c r="O416" s="82"/>
      <c r="P416" s="82"/>
      <c r="Q416" s="82"/>
      <c r="R416" s="82"/>
      <c r="S416" s="82"/>
      <c r="T416" s="83"/>
      <c r="U416" s="83"/>
      <c r="V416" s="110"/>
      <c r="W416" s="255"/>
      <c r="X416" s="256"/>
      <c r="Y416" s="256"/>
      <c r="Z416" s="256"/>
      <c r="AA416" s="256"/>
      <c r="AB416" s="256"/>
      <c r="AC416" s="256"/>
      <c r="AD416" s="256"/>
      <c r="AE416" s="256"/>
      <c r="AF416" s="256"/>
      <c r="AG416" s="256"/>
      <c r="AH416" s="256"/>
      <c r="AI416" s="256"/>
      <c r="AJ416" s="256"/>
      <c r="AK416" s="256"/>
      <c r="AL416" s="256"/>
      <c r="AM416" s="256"/>
      <c r="AN416" s="256"/>
      <c r="AO416" s="83"/>
      <c r="AP416" s="110"/>
      <c r="AQ416" s="9"/>
      <c r="AR416" s="9"/>
      <c r="AS416" s="9"/>
      <c r="AT416" s="9"/>
      <c r="AU416" s="9"/>
      <c r="AV416" s="9"/>
      <c r="AW416" s="9"/>
      <c r="AX416" s="9"/>
      <c r="AY416" s="9"/>
      <c r="AZ416" s="9"/>
      <c r="BA416" s="9"/>
      <c r="BB416" s="9"/>
      <c r="BC416" s="9"/>
      <c r="BD416" s="9"/>
      <c r="BE416" s="9"/>
      <c r="BF416" s="9"/>
      <c r="BG416" s="9"/>
      <c r="BH416" s="9"/>
      <c r="BI416" s="83"/>
      <c r="BJ416"/>
      <c r="BK416"/>
      <c r="BL416"/>
      <c r="BM416"/>
      <c r="BN416"/>
      <c r="BO416"/>
      <c r="BP416"/>
      <c r="BQ416"/>
      <c r="BR416"/>
      <c r="BS416"/>
      <c r="BT416"/>
      <c r="BU416"/>
      <c r="BV416"/>
      <c r="BW416"/>
      <c r="BX416"/>
      <c r="BY416"/>
      <c r="BZ416"/>
      <c r="CA416"/>
      <c r="CB416"/>
    </row>
    <row r="417" spans="2:80" s="85" customFormat="1" ht="12" customHeight="1" x14ac:dyDescent="0.3">
      <c r="B417" s="80"/>
      <c r="C417" s="82"/>
      <c r="D417" s="82"/>
      <c r="E417" s="82"/>
      <c r="F417" s="82"/>
      <c r="G417" s="82"/>
      <c r="H417" s="82"/>
      <c r="I417" s="82"/>
      <c r="J417" s="82"/>
      <c r="K417" s="82"/>
      <c r="L417" s="82"/>
      <c r="M417" s="82"/>
      <c r="N417" s="82"/>
      <c r="O417" s="82"/>
      <c r="P417" s="82"/>
      <c r="Q417" s="82"/>
      <c r="R417" s="82"/>
      <c r="S417" s="82"/>
      <c r="T417" s="83"/>
      <c r="U417" s="83"/>
      <c r="V417" s="110"/>
      <c r="W417" s="255"/>
      <c r="X417" s="256"/>
      <c r="Y417" s="256"/>
      <c r="Z417" s="256"/>
      <c r="AA417" s="256"/>
      <c r="AB417" s="256"/>
      <c r="AC417" s="256"/>
      <c r="AD417" s="256"/>
      <c r="AE417" s="256"/>
      <c r="AF417" s="256"/>
      <c r="AG417" s="256"/>
      <c r="AH417" s="256"/>
      <c r="AI417" s="256"/>
      <c r="AJ417" s="256"/>
      <c r="AK417" s="256"/>
      <c r="AL417" s="256"/>
      <c r="AM417" s="256"/>
      <c r="AN417" s="256"/>
      <c r="AO417" s="83"/>
      <c r="AP417" s="110"/>
      <c r="AQ417" s="9"/>
      <c r="AR417" s="9"/>
      <c r="AS417" s="9"/>
      <c r="AT417" s="9"/>
      <c r="AU417" s="9"/>
      <c r="AV417" s="9"/>
      <c r="AW417" s="9"/>
      <c r="AX417" s="9"/>
      <c r="AY417" s="9"/>
      <c r="AZ417" s="9"/>
      <c r="BA417" s="9"/>
      <c r="BB417" s="9"/>
      <c r="BC417" s="9"/>
      <c r="BD417" s="9"/>
      <c r="BE417" s="9"/>
      <c r="BF417" s="9"/>
      <c r="BG417" s="9"/>
      <c r="BH417" s="9"/>
      <c r="BI417" s="83"/>
      <c r="BJ417"/>
      <c r="BK417"/>
      <c r="BL417"/>
      <c r="BM417"/>
      <c r="BN417"/>
      <c r="BO417"/>
      <c r="BP417"/>
      <c r="BQ417"/>
      <c r="BR417"/>
      <c r="BS417"/>
      <c r="BT417"/>
      <c r="BU417"/>
      <c r="BV417"/>
      <c r="BW417"/>
      <c r="BX417"/>
      <c r="BY417"/>
      <c r="BZ417"/>
      <c r="CA417"/>
      <c r="CB417"/>
    </row>
    <row r="418" spans="2:80" s="85" customFormat="1" ht="12" customHeight="1" x14ac:dyDescent="0.3">
      <c r="B418" s="80"/>
      <c r="C418" s="82"/>
      <c r="D418" s="82"/>
      <c r="E418" s="82"/>
      <c r="F418" s="82"/>
      <c r="G418" s="82"/>
      <c r="H418" s="82"/>
      <c r="I418" s="82"/>
      <c r="J418" s="82"/>
      <c r="K418" s="82"/>
      <c r="L418" s="82"/>
      <c r="M418" s="82"/>
      <c r="N418" s="82"/>
      <c r="O418" s="82"/>
      <c r="P418" s="82"/>
      <c r="Q418" s="82"/>
      <c r="R418" s="82"/>
      <c r="S418" s="82"/>
      <c r="T418" s="83"/>
      <c r="U418" s="83"/>
      <c r="V418" s="110"/>
      <c r="W418" s="255"/>
      <c r="X418" s="256"/>
      <c r="Y418" s="256"/>
      <c r="Z418" s="256"/>
      <c r="AA418" s="256"/>
      <c r="AB418" s="256"/>
      <c r="AC418" s="256"/>
      <c r="AD418" s="256"/>
      <c r="AE418" s="256"/>
      <c r="AF418" s="256"/>
      <c r="AG418" s="256"/>
      <c r="AH418" s="256"/>
      <c r="AI418" s="256"/>
      <c r="AJ418" s="256"/>
      <c r="AK418" s="256"/>
      <c r="AL418" s="256"/>
      <c r="AM418" s="256"/>
      <c r="AN418" s="256"/>
      <c r="AO418" s="83"/>
      <c r="AP418" s="110"/>
      <c r="AQ418" s="9"/>
      <c r="AR418" s="9"/>
      <c r="AS418" s="9"/>
      <c r="AT418" s="9"/>
      <c r="AU418" s="9"/>
      <c r="AV418" s="9"/>
      <c r="AW418" s="9"/>
      <c r="AX418" s="9"/>
      <c r="AY418" s="9"/>
      <c r="AZ418" s="9"/>
      <c r="BA418" s="9"/>
      <c r="BB418" s="9"/>
      <c r="BC418" s="9"/>
      <c r="BD418" s="9"/>
      <c r="BE418" s="9"/>
      <c r="BF418" s="9"/>
      <c r="BG418" s="9"/>
      <c r="BH418" s="9"/>
      <c r="BI418" s="83"/>
      <c r="BJ418"/>
      <c r="BK418"/>
      <c r="BL418"/>
      <c r="BM418"/>
      <c r="BN418"/>
      <c r="BO418"/>
      <c r="BP418"/>
      <c r="BQ418"/>
      <c r="BR418"/>
      <c r="BS418"/>
      <c r="BT418"/>
      <c r="BU418"/>
      <c r="BV418"/>
      <c r="BW418"/>
      <c r="BX418"/>
      <c r="BY418"/>
      <c r="BZ418"/>
      <c r="CA418"/>
      <c r="CB418"/>
    </row>
    <row r="419" spans="2:80" s="85" customFormat="1" ht="12" customHeight="1" x14ac:dyDescent="0.3">
      <c r="B419" s="80"/>
      <c r="C419" s="82"/>
      <c r="D419" s="82"/>
      <c r="E419" s="82"/>
      <c r="F419" s="82"/>
      <c r="G419" s="82"/>
      <c r="H419" s="82"/>
      <c r="I419" s="82"/>
      <c r="J419" s="82"/>
      <c r="K419" s="82"/>
      <c r="L419" s="82"/>
      <c r="M419" s="82"/>
      <c r="N419" s="82"/>
      <c r="O419" s="82"/>
      <c r="P419" s="82"/>
      <c r="Q419" s="82"/>
      <c r="R419" s="82"/>
      <c r="S419" s="82"/>
      <c r="T419" s="83"/>
      <c r="U419" s="83"/>
      <c r="V419" s="110"/>
      <c r="W419" s="255"/>
      <c r="X419" s="256"/>
      <c r="Y419" s="256"/>
      <c r="Z419" s="256"/>
      <c r="AA419" s="256"/>
      <c r="AB419" s="256"/>
      <c r="AC419" s="256"/>
      <c r="AD419" s="256"/>
      <c r="AE419" s="256"/>
      <c r="AF419" s="256"/>
      <c r="AG419" s="256"/>
      <c r="AH419" s="256"/>
      <c r="AI419" s="256"/>
      <c r="AJ419" s="256"/>
      <c r="AK419" s="256"/>
      <c r="AL419" s="256"/>
      <c r="AM419" s="256"/>
      <c r="AN419" s="256"/>
      <c r="AO419" s="83"/>
      <c r="AP419" s="110"/>
      <c r="AQ419" s="9"/>
      <c r="AR419" s="9"/>
      <c r="AS419" s="9"/>
      <c r="AT419" s="9"/>
      <c r="AU419" s="9"/>
      <c r="AV419" s="9"/>
      <c r="AW419" s="9"/>
      <c r="AX419" s="9"/>
      <c r="AY419" s="9"/>
      <c r="AZ419" s="9"/>
      <c r="BA419" s="9"/>
      <c r="BB419" s="9"/>
      <c r="BC419" s="9"/>
      <c r="BD419" s="9"/>
      <c r="BE419" s="9"/>
      <c r="BF419" s="9"/>
      <c r="BG419" s="9"/>
      <c r="BH419" s="9"/>
      <c r="BI419" s="83"/>
      <c r="BJ419"/>
      <c r="BK419"/>
      <c r="BL419"/>
      <c r="BM419"/>
      <c r="BN419"/>
      <c r="BO419"/>
      <c r="BP419"/>
      <c r="BQ419"/>
      <c r="BR419"/>
      <c r="BS419"/>
      <c r="BT419"/>
      <c r="BU419"/>
      <c r="BV419"/>
      <c r="BW419"/>
      <c r="BX419"/>
      <c r="BY419"/>
      <c r="BZ419"/>
      <c r="CA419"/>
      <c r="CB419"/>
    </row>
    <row r="420" spans="2:80" s="85" customFormat="1" ht="12" customHeight="1" x14ac:dyDescent="0.3">
      <c r="B420" s="80"/>
      <c r="C420" s="82"/>
      <c r="D420" s="82"/>
      <c r="E420" s="82"/>
      <c r="F420" s="82"/>
      <c r="G420" s="82"/>
      <c r="H420" s="82"/>
      <c r="I420" s="82"/>
      <c r="J420" s="82"/>
      <c r="K420" s="82"/>
      <c r="L420" s="82"/>
      <c r="M420" s="82"/>
      <c r="N420" s="82"/>
      <c r="O420" s="82"/>
      <c r="P420" s="82"/>
      <c r="Q420" s="82"/>
      <c r="R420" s="82"/>
      <c r="S420" s="82"/>
      <c r="T420" s="83"/>
      <c r="U420" s="83"/>
      <c r="V420" s="110"/>
      <c r="W420" s="255"/>
      <c r="X420" s="256"/>
      <c r="Y420" s="256"/>
      <c r="Z420" s="256"/>
      <c r="AA420" s="256"/>
      <c r="AB420" s="256"/>
      <c r="AC420" s="256"/>
      <c r="AD420" s="256"/>
      <c r="AE420" s="256"/>
      <c r="AF420" s="256"/>
      <c r="AG420" s="256"/>
      <c r="AH420" s="256"/>
      <c r="AI420" s="256"/>
      <c r="AJ420" s="256"/>
      <c r="AK420" s="256"/>
      <c r="AL420" s="256"/>
      <c r="AM420" s="256"/>
      <c r="AN420" s="256"/>
      <c r="AO420" s="83"/>
      <c r="AP420" s="110"/>
      <c r="AQ420" s="9"/>
      <c r="AR420" s="9"/>
      <c r="AS420" s="9"/>
      <c r="AT420" s="9"/>
      <c r="AU420" s="9"/>
      <c r="AV420" s="9"/>
      <c r="AW420" s="9"/>
      <c r="AX420" s="9"/>
      <c r="AY420" s="9"/>
      <c r="AZ420" s="9"/>
      <c r="BA420" s="9"/>
      <c r="BB420" s="9"/>
      <c r="BC420" s="9"/>
      <c r="BD420" s="9"/>
      <c r="BE420" s="9"/>
      <c r="BF420" s="9"/>
      <c r="BG420" s="9"/>
      <c r="BH420" s="9"/>
      <c r="BI420" s="83"/>
      <c r="BJ420"/>
      <c r="BK420"/>
      <c r="BL420"/>
      <c r="BM420"/>
      <c r="BN420"/>
      <c r="BO420"/>
      <c r="BP420"/>
      <c r="BQ420"/>
      <c r="BR420"/>
      <c r="BS420"/>
      <c r="BT420"/>
      <c r="BU420"/>
      <c r="BV420"/>
      <c r="BW420"/>
      <c r="BX420"/>
      <c r="BY420"/>
      <c r="BZ420"/>
      <c r="CA420"/>
      <c r="CB420"/>
    </row>
    <row r="421" spans="2:80" s="85" customFormat="1" ht="12" customHeight="1" x14ac:dyDescent="0.3">
      <c r="B421" s="80"/>
      <c r="C421" s="82"/>
      <c r="D421" s="82"/>
      <c r="E421" s="82"/>
      <c r="F421" s="82"/>
      <c r="G421" s="82"/>
      <c r="H421" s="82"/>
      <c r="I421" s="82"/>
      <c r="J421" s="82"/>
      <c r="K421" s="82"/>
      <c r="L421" s="82"/>
      <c r="M421" s="82"/>
      <c r="N421" s="82"/>
      <c r="O421" s="82"/>
      <c r="P421" s="82"/>
      <c r="Q421" s="82"/>
      <c r="R421" s="82"/>
      <c r="S421" s="82"/>
      <c r="T421" s="83"/>
      <c r="U421" s="83"/>
      <c r="V421" s="110"/>
      <c r="W421" s="255"/>
      <c r="X421" s="256"/>
      <c r="Y421" s="256"/>
      <c r="Z421" s="256"/>
      <c r="AA421" s="256"/>
      <c r="AB421" s="256"/>
      <c r="AC421" s="256"/>
      <c r="AD421" s="256"/>
      <c r="AE421" s="256"/>
      <c r="AF421" s="256"/>
      <c r="AG421" s="256"/>
      <c r="AH421" s="256"/>
      <c r="AI421" s="256"/>
      <c r="AJ421" s="256"/>
      <c r="AK421" s="256"/>
      <c r="AL421" s="256"/>
      <c r="AM421" s="256"/>
      <c r="AN421" s="256"/>
      <c r="AO421" s="83"/>
      <c r="AP421" s="110"/>
      <c r="AQ421" s="9"/>
      <c r="AR421" s="9"/>
      <c r="AS421" s="9"/>
      <c r="AT421" s="9"/>
      <c r="AU421" s="9"/>
      <c r="AV421" s="9"/>
      <c r="AW421" s="9"/>
      <c r="AX421" s="9"/>
      <c r="AY421" s="9"/>
      <c r="AZ421" s="9"/>
      <c r="BA421" s="9"/>
      <c r="BB421" s="9"/>
      <c r="BC421" s="9"/>
      <c r="BD421" s="9"/>
      <c r="BE421" s="9"/>
      <c r="BF421" s="9"/>
      <c r="BG421" s="9"/>
      <c r="BH421" s="9"/>
      <c r="BI421" s="83"/>
      <c r="BJ421"/>
      <c r="BK421"/>
      <c r="BL421"/>
      <c r="BM421"/>
      <c r="BN421"/>
      <c r="BO421"/>
      <c r="BP421"/>
      <c r="BQ421"/>
      <c r="BR421"/>
      <c r="BS421"/>
      <c r="BT421"/>
      <c r="BU421"/>
      <c r="BV421"/>
      <c r="BW421"/>
      <c r="BX421"/>
      <c r="BY421"/>
      <c r="BZ421"/>
      <c r="CA421"/>
      <c r="CB421"/>
    </row>
    <row r="422" spans="2:80" s="85" customFormat="1" ht="12" customHeight="1" x14ac:dyDescent="0.3">
      <c r="B422" s="80"/>
      <c r="C422" s="82"/>
      <c r="D422" s="82"/>
      <c r="E422" s="82"/>
      <c r="F422" s="82"/>
      <c r="G422" s="82"/>
      <c r="H422" s="82"/>
      <c r="I422" s="82"/>
      <c r="J422" s="82"/>
      <c r="K422" s="82"/>
      <c r="L422" s="82"/>
      <c r="M422" s="82"/>
      <c r="N422" s="82"/>
      <c r="O422" s="82"/>
      <c r="P422" s="82"/>
      <c r="Q422" s="82"/>
      <c r="R422" s="82"/>
      <c r="S422" s="82"/>
      <c r="T422" s="83"/>
      <c r="U422" s="83"/>
      <c r="V422" s="110"/>
      <c r="W422" s="255"/>
      <c r="X422" s="256"/>
      <c r="Y422" s="256"/>
      <c r="Z422" s="256"/>
      <c r="AA422" s="256"/>
      <c r="AB422" s="256"/>
      <c r="AC422" s="256"/>
      <c r="AD422" s="256"/>
      <c r="AE422" s="256"/>
      <c r="AF422" s="256"/>
      <c r="AG422" s="256"/>
      <c r="AH422" s="256"/>
      <c r="AI422" s="256"/>
      <c r="AJ422" s="256"/>
      <c r="AK422" s="256"/>
      <c r="AL422" s="256"/>
      <c r="AM422" s="256"/>
      <c r="AN422" s="256"/>
      <c r="AO422" s="83"/>
      <c r="AP422" s="110"/>
      <c r="AQ422" s="9"/>
      <c r="AR422" s="9"/>
      <c r="AS422" s="9"/>
      <c r="AT422" s="9"/>
      <c r="AU422" s="9"/>
      <c r="AV422" s="9"/>
      <c r="AW422" s="9"/>
      <c r="AX422" s="9"/>
      <c r="AY422" s="9"/>
      <c r="AZ422" s="9"/>
      <c r="BA422" s="9"/>
      <c r="BB422" s="9"/>
      <c r="BC422" s="9"/>
      <c r="BD422" s="9"/>
      <c r="BE422" s="9"/>
      <c r="BF422" s="9"/>
      <c r="BG422" s="9"/>
      <c r="BH422" s="9"/>
      <c r="BI422" s="83"/>
      <c r="BJ422"/>
      <c r="BK422"/>
      <c r="BL422"/>
      <c r="BM422"/>
      <c r="BN422"/>
      <c r="BO422"/>
      <c r="BP422"/>
      <c r="BQ422"/>
      <c r="BR422"/>
      <c r="BS422"/>
      <c r="BT422"/>
      <c r="BU422"/>
      <c r="BV422"/>
      <c r="BW422"/>
      <c r="BX422"/>
      <c r="BY422"/>
      <c r="BZ422"/>
      <c r="CA422"/>
      <c r="CB422"/>
    </row>
    <row r="423" spans="2:80" s="85" customFormat="1" ht="12" customHeight="1" x14ac:dyDescent="0.3">
      <c r="B423" s="80"/>
      <c r="C423" s="82"/>
      <c r="D423" s="82"/>
      <c r="E423" s="82"/>
      <c r="F423" s="82"/>
      <c r="G423" s="82"/>
      <c r="H423" s="82"/>
      <c r="I423" s="82"/>
      <c r="J423" s="82"/>
      <c r="K423" s="82"/>
      <c r="L423" s="82"/>
      <c r="M423" s="82"/>
      <c r="N423" s="82"/>
      <c r="O423" s="82"/>
      <c r="P423" s="82"/>
      <c r="Q423" s="82"/>
      <c r="R423" s="82"/>
      <c r="S423" s="82"/>
      <c r="T423" s="83"/>
      <c r="U423" s="83"/>
      <c r="V423" s="110"/>
      <c r="W423" s="255"/>
      <c r="X423" s="256"/>
      <c r="Y423" s="256"/>
      <c r="Z423" s="256"/>
      <c r="AA423" s="256"/>
      <c r="AB423" s="256"/>
      <c r="AC423" s="256"/>
      <c r="AD423" s="256"/>
      <c r="AE423" s="256"/>
      <c r="AF423" s="256"/>
      <c r="AG423" s="256"/>
      <c r="AH423" s="256"/>
      <c r="AI423" s="256"/>
      <c r="AJ423" s="256"/>
      <c r="AK423" s="256"/>
      <c r="AL423" s="256"/>
      <c r="AM423" s="256"/>
      <c r="AN423" s="256"/>
      <c r="AO423" s="83"/>
      <c r="AP423" s="110"/>
      <c r="AQ423" s="9"/>
      <c r="AR423" s="9"/>
      <c r="AS423" s="9"/>
      <c r="AT423" s="9"/>
      <c r="AU423" s="9"/>
      <c r="AV423" s="9"/>
      <c r="AW423" s="9"/>
      <c r="AX423" s="9"/>
      <c r="AY423" s="9"/>
      <c r="AZ423" s="9"/>
      <c r="BA423" s="9"/>
      <c r="BB423" s="9"/>
      <c r="BC423" s="9"/>
      <c r="BD423" s="9"/>
      <c r="BE423" s="9"/>
      <c r="BF423" s="9"/>
      <c r="BG423" s="9"/>
      <c r="BH423" s="9"/>
      <c r="BI423" s="83"/>
      <c r="BJ423"/>
      <c r="BK423"/>
      <c r="BL423"/>
      <c r="BM423"/>
      <c r="BN423"/>
      <c r="BO423"/>
      <c r="BP423"/>
      <c r="BQ423"/>
      <c r="BR423"/>
      <c r="BS423"/>
      <c r="BT423"/>
      <c r="BU423"/>
      <c r="BV423"/>
      <c r="BW423"/>
      <c r="BX423"/>
      <c r="BY423"/>
      <c r="BZ423"/>
      <c r="CA423"/>
      <c r="CB423"/>
    </row>
    <row r="424" spans="2:80" s="85" customFormat="1" ht="12" customHeight="1" x14ac:dyDescent="0.3">
      <c r="B424" s="80"/>
      <c r="C424" s="82"/>
      <c r="D424" s="82"/>
      <c r="E424" s="82"/>
      <c r="F424" s="82"/>
      <c r="G424" s="82"/>
      <c r="H424" s="82"/>
      <c r="I424" s="82"/>
      <c r="J424" s="82"/>
      <c r="K424" s="82"/>
      <c r="L424" s="82"/>
      <c r="M424" s="82"/>
      <c r="N424" s="82"/>
      <c r="O424" s="82"/>
      <c r="P424" s="82"/>
      <c r="Q424" s="82"/>
      <c r="R424" s="82"/>
      <c r="S424" s="82"/>
      <c r="T424" s="83"/>
      <c r="U424" s="83"/>
      <c r="V424" s="110"/>
      <c r="W424" s="255"/>
      <c r="X424" s="256"/>
      <c r="Y424" s="256"/>
      <c r="Z424" s="256"/>
      <c r="AA424" s="256"/>
      <c r="AB424" s="256"/>
      <c r="AC424" s="256"/>
      <c r="AD424" s="256"/>
      <c r="AE424" s="256"/>
      <c r="AF424" s="256"/>
      <c r="AG424" s="256"/>
      <c r="AH424" s="256"/>
      <c r="AI424" s="256"/>
      <c r="AJ424" s="256"/>
      <c r="AK424" s="256"/>
      <c r="AL424" s="256"/>
      <c r="AM424" s="256"/>
      <c r="AN424" s="256"/>
      <c r="AO424" s="83"/>
      <c r="AP424" s="110"/>
      <c r="AQ424" s="9"/>
      <c r="AR424" s="9"/>
      <c r="AS424" s="9"/>
      <c r="AT424" s="9"/>
      <c r="AU424" s="9"/>
      <c r="AV424" s="9"/>
      <c r="AW424" s="9"/>
      <c r="AX424" s="9"/>
      <c r="AY424" s="9"/>
      <c r="AZ424" s="9"/>
      <c r="BA424" s="9"/>
      <c r="BB424" s="9"/>
      <c r="BC424" s="9"/>
      <c r="BD424" s="9"/>
      <c r="BE424" s="9"/>
      <c r="BF424" s="9"/>
      <c r="BG424" s="9"/>
      <c r="BH424" s="9"/>
      <c r="BI424" s="83"/>
      <c r="BJ424"/>
      <c r="BK424"/>
      <c r="BL424"/>
      <c r="BM424"/>
      <c r="BN424"/>
      <c r="BO424"/>
      <c r="BP424"/>
      <c r="BQ424"/>
      <c r="BR424"/>
      <c r="BS424"/>
      <c r="BT424"/>
      <c r="BU424"/>
      <c r="BV424"/>
      <c r="BW424"/>
      <c r="BX424"/>
      <c r="BY424"/>
      <c r="BZ424"/>
      <c r="CA424"/>
      <c r="CB424"/>
    </row>
    <row r="425" spans="2:80" s="85" customFormat="1" ht="12" customHeight="1" x14ac:dyDescent="0.3">
      <c r="B425" s="80"/>
      <c r="C425" s="82"/>
      <c r="D425" s="82"/>
      <c r="E425" s="82"/>
      <c r="F425" s="82"/>
      <c r="G425" s="82"/>
      <c r="H425" s="82"/>
      <c r="I425" s="82"/>
      <c r="J425" s="82"/>
      <c r="K425" s="82"/>
      <c r="L425" s="82"/>
      <c r="M425" s="82"/>
      <c r="N425" s="82"/>
      <c r="O425" s="82"/>
      <c r="P425" s="82"/>
      <c r="Q425" s="82"/>
      <c r="R425" s="82"/>
      <c r="S425" s="82"/>
      <c r="T425" s="83"/>
      <c r="U425" s="83"/>
      <c r="V425" s="110"/>
      <c r="W425" s="255"/>
      <c r="X425" s="256"/>
      <c r="Y425" s="256"/>
      <c r="Z425" s="256"/>
      <c r="AA425" s="256"/>
      <c r="AB425" s="256"/>
      <c r="AC425" s="256"/>
      <c r="AD425" s="256"/>
      <c r="AE425" s="256"/>
      <c r="AF425" s="256"/>
      <c r="AG425" s="256"/>
      <c r="AH425" s="256"/>
      <c r="AI425" s="256"/>
      <c r="AJ425" s="256"/>
      <c r="AK425" s="256"/>
      <c r="AL425" s="256"/>
      <c r="AM425" s="256"/>
      <c r="AN425" s="256"/>
      <c r="AO425" s="83"/>
      <c r="AP425" s="110"/>
      <c r="AQ425" s="9"/>
      <c r="AR425" s="9"/>
      <c r="AS425" s="9"/>
      <c r="AT425" s="9"/>
      <c r="AU425" s="9"/>
      <c r="AV425" s="9"/>
      <c r="AW425" s="9"/>
      <c r="AX425" s="9"/>
      <c r="AY425" s="9"/>
      <c r="AZ425" s="9"/>
      <c r="BA425" s="9"/>
      <c r="BB425" s="9"/>
      <c r="BC425" s="9"/>
      <c r="BD425" s="9"/>
      <c r="BE425" s="9"/>
      <c r="BF425" s="9"/>
      <c r="BG425" s="9"/>
      <c r="BH425" s="9"/>
      <c r="BI425" s="83"/>
      <c r="BJ425"/>
      <c r="BK425"/>
      <c r="BL425"/>
      <c r="BM425"/>
      <c r="BN425"/>
      <c r="BO425"/>
      <c r="BP425"/>
      <c r="BQ425"/>
      <c r="BR425"/>
      <c r="BS425"/>
      <c r="BT425"/>
      <c r="BU425"/>
      <c r="BV425"/>
      <c r="BW425"/>
      <c r="BX425"/>
      <c r="BY425"/>
      <c r="BZ425"/>
      <c r="CA425"/>
      <c r="CB425"/>
    </row>
    <row r="426" spans="2:80" s="85" customFormat="1" ht="12" customHeight="1" x14ac:dyDescent="0.3">
      <c r="B426" s="80"/>
      <c r="C426" s="82"/>
      <c r="D426" s="82"/>
      <c r="E426" s="82"/>
      <c r="F426" s="82"/>
      <c r="G426" s="82"/>
      <c r="H426" s="82"/>
      <c r="I426" s="82"/>
      <c r="J426" s="82"/>
      <c r="K426" s="82"/>
      <c r="L426" s="82"/>
      <c r="M426" s="82"/>
      <c r="N426" s="82"/>
      <c r="O426" s="82"/>
      <c r="P426" s="82"/>
      <c r="Q426" s="82"/>
      <c r="R426" s="82"/>
      <c r="S426" s="82"/>
      <c r="T426" s="83"/>
      <c r="U426" s="83"/>
      <c r="V426" s="110"/>
      <c r="W426" s="255"/>
      <c r="X426" s="256"/>
      <c r="Y426" s="256"/>
      <c r="Z426" s="256"/>
      <c r="AA426" s="256"/>
      <c r="AB426" s="256"/>
      <c r="AC426" s="256"/>
      <c r="AD426" s="256"/>
      <c r="AE426" s="256"/>
      <c r="AF426" s="256"/>
      <c r="AG426" s="256"/>
      <c r="AH426" s="256"/>
      <c r="AI426" s="256"/>
      <c r="AJ426" s="256"/>
      <c r="AK426" s="256"/>
      <c r="AL426" s="256"/>
      <c r="AM426" s="256"/>
      <c r="AN426" s="256"/>
      <c r="AO426" s="83"/>
      <c r="AP426" s="110"/>
      <c r="AQ426" s="9"/>
      <c r="AR426" s="9"/>
      <c r="AS426" s="9"/>
      <c r="AT426" s="9"/>
      <c r="AU426" s="9"/>
      <c r="AV426" s="9"/>
      <c r="AW426" s="9"/>
      <c r="AX426" s="9"/>
      <c r="AY426" s="9"/>
      <c r="AZ426" s="9"/>
      <c r="BA426" s="9"/>
      <c r="BB426" s="9"/>
      <c r="BC426" s="9"/>
      <c r="BD426" s="9"/>
      <c r="BE426" s="9"/>
      <c r="BF426" s="9"/>
      <c r="BG426" s="9"/>
      <c r="BH426" s="9"/>
      <c r="BI426" s="83"/>
      <c r="BJ426"/>
      <c r="BK426"/>
      <c r="BL426"/>
      <c r="BM426"/>
      <c r="BN426"/>
      <c r="BO426"/>
      <c r="BP426"/>
      <c r="BQ426"/>
      <c r="BR426"/>
      <c r="BS426"/>
      <c r="BT426"/>
      <c r="BU426"/>
      <c r="BV426"/>
      <c r="BW426"/>
      <c r="BX426"/>
      <c r="BY426"/>
      <c r="BZ426"/>
      <c r="CA426"/>
      <c r="CB426"/>
    </row>
    <row r="427" spans="2:80" s="85" customFormat="1" ht="12" customHeight="1" x14ac:dyDescent="0.3">
      <c r="B427" s="80"/>
      <c r="C427" s="82"/>
      <c r="D427" s="82"/>
      <c r="E427" s="82"/>
      <c r="F427" s="82"/>
      <c r="G427" s="82"/>
      <c r="H427" s="82"/>
      <c r="I427" s="82"/>
      <c r="J427" s="82"/>
      <c r="K427" s="82"/>
      <c r="L427" s="82"/>
      <c r="M427" s="82"/>
      <c r="N427" s="82"/>
      <c r="O427" s="82"/>
      <c r="P427" s="82"/>
      <c r="Q427" s="82"/>
      <c r="R427" s="82"/>
      <c r="S427" s="82"/>
      <c r="T427" s="83"/>
      <c r="U427" s="83"/>
      <c r="V427" s="110"/>
      <c r="W427" s="255"/>
      <c r="X427" s="256"/>
      <c r="Y427" s="256"/>
      <c r="Z427" s="256"/>
      <c r="AA427" s="256"/>
      <c r="AB427" s="256"/>
      <c r="AC427" s="256"/>
      <c r="AD427" s="256"/>
      <c r="AE427" s="256"/>
      <c r="AF427" s="256"/>
      <c r="AG427" s="256"/>
      <c r="AH427" s="256"/>
      <c r="AI427" s="256"/>
      <c r="AJ427" s="256"/>
      <c r="AK427" s="256"/>
      <c r="AL427" s="256"/>
      <c r="AM427" s="256"/>
      <c r="AN427" s="256"/>
      <c r="AO427" s="83"/>
      <c r="AP427" s="110"/>
      <c r="AQ427" s="9"/>
      <c r="AR427" s="9"/>
      <c r="AS427" s="9"/>
      <c r="AT427" s="9"/>
      <c r="AU427" s="9"/>
      <c r="AV427" s="9"/>
      <c r="AW427" s="9"/>
      <c r="AX427" s="9"/>
      <c r="AY427" s="9"/>
      <c r="AZ427" s="9"/>
      <c r="BA427" s="9"/>
      <c r="BB427" s="9"/>
      <c r="BC427" s="9"/>
      <c r="BD427" s="9"/>
      <c r="BE427" s="9"/>
      <c r="BF427" s="9"/>
      <c r="BG427" s="9"/>
      <c r="BH427" s="9"/>
      <c r="BI427" s="83"/>
      <c r="BJ427"/>
      <c r="BK427"/>
      <c r="BL427"/>
      <c r="BM427"/>
      <c r="BN427"/>
      <c r="BO427"/>
      <c r="BP427"/>
      <c r="BQ427"/>
      <c r="BR427"/>
      <c r="BS427"/>
      <c r="BT427"/>
      <c r="BU427"/>
      <c r="BV427"/>
      <c r="BW427"/>
      <c r="BX427"/>
      <c r="BY427"/>
      <c r="BZ427"/>
      <c r="CA427"/>
      <c r="CB427"/>
    </row>
    <row r="428" spans="2:80" s="85" customFormat="1" ht="12" customHeight="1" x14ac:dyDescent="0.3">
      <c r="B428" s="80"/>
      <c r="C428" s="82"/>
      <c r="D428" s="82"/>
      <c r="E428" s="82"/>
      <c r="F428" s="82"/>
      <c r="G428" s="82"/>
      <c r="H428" s="82"/>
      <c r="I428" s="82"/>
      <c r="J428" s="82"/>
      <c r="K428" s="82"/>
      <c r="L428" s="82"/>
      <c r="M428" s="82"/>
      <c r="N428" s="82"/>
      <c r="O428" s="82"/>
      <c r="P428" s="82"/>
      <c r="Q428" s="82"/>
      <c r="R428" s="82"/>
      <c r="S428" s="82"/>
      <c r="T428" s="83"/>
      <c r="U428" s="83"/>
      <c r="V428" s="110"/>
      <c r="W428" s="255"/>
      <c r="X428" s="256"/>
      <c r="Y428" s="256"/>
      <c r="Z428" s="256"/>
      <c r="AA428" s="256"/>
      <c r="AB428" s="256"/>
      <c r="AC428" s="256"/>
      <c r="AD428" s="256"/>
      <c r="AE428" s="256"/>
      <c r="AF428" s="256"/>
      <c r="AG428" s="256"/>
      <c r="AH428" s="256"/>
      <c r="AI428" s="256"/>
      <c r="AJ428" s="256"/>
      <c r="AK428" s="256"/>
      <c r="AL428" s="256"/>
      <c r="AM428" s="256"/>
      <c r="AN428" s="256"/>
      <c r="AO428" s="83"/>
      <c r="AP428" s="110"/>
      <c r="AQ428" s="9"/>
      <c r="AR428" s="9"/>
      <c r="AS428" s="9"/>
      <c r="AT428" s="9"/>
      <c r="AU428" s="9"/>
      <c r="AV428" s="9"/>
      <c r="AW428" s="9"/>
      <c r="AX428" s="9"/>
      <c r="AY428" s="9"/>
      <c r="AZ428" s="9"/>
      <c r="BA428" s="9"/>
      <c r="BB428" s="9"/>
      <c r="BC428" s="9"/>
      <c r="BD428" s="9"/>
      <c r="BE428" s="9"/>
      <c r="BF428" s="9"/>
      <c r="BG428" s="9"/>
      <c r="BH428" s="9"/>
      <c r="BI428" s="83"/>
      <c r="BJ428"/>
      <c r="BK428"/>
      <c r="BL428"/>
      <c r="BM428"/>
      <c r="BN428"/>
      <c r="BO428"/>
      <c r="BP428"/>
      <c r="BQ428"/>
      <c r="BR428"/>
      <c r="BS428"/>
      <c r="BT428"/>
      <c r="BU428"/>
      <c r="BV428"/>
      <c r="BW428"/>
      <c r="BX428"/>
      <c r="BY428"/>
      <c r="BZ428"/>
      <c r="CA428"/>
      <c r="CB428"/>
    </row>
    <row r="429" spans="2:80" s="85" customFormat="1" ht="12" customHeight="1" x14ac:dyDescent="0.3">
      <c r="B429" s="80"/>
      <c r="C429" s="82"/>
      <c r="D429" s="82"/>
      <c r="E429" s="82"/>
      <c r="F429" s="82"/>
      <c r="G429" s="82"/>
      <c r="H429" s="82"/>
      <c r="I429" s="82"/>
      <c r="J429" s="82"/>
      <c r="K429" s="82"/>
      <c r="L429" s="82"/>
      <c r="M429" s="82"/>
      <c r="N429" s="82"/>
      <c r="O429" s="82"/>
      <c r="P429" s="82"/>
      <c r="Q429" s="82"/>
      <c r="R429" s="82"/>
      <c r="S429" s="82"/>
      <c r="T429" s="83"/>
      <c r="U429" s="83"/>
      <c r="V429" s="110"/>
      <c r="W429" s="255"/>
      <c r="X429" s="256"/>
      <c r="Y429" s="256"/>
      <c r="Z429" s="256"/>
      <c r="AA429" s="256"/>
      <c r="AB429" s="256"/>
      <c r="AC429" s="256"/>
      <c r="AD429" s="256"/>
      <c r="AE429" s="256"/>
      <c r="AF429" s="256"/>
      <c r="AG429" s="256"/>
      <c r="AH429" s="256"/>
      <c r="AI429" s="256"/>
      <c r="AJ429" s="256"/>
      <c r="AK429" s="256"/>
      <c r="AL429" s="256"/>
      <c r="AM429" s="256"/>
      <c r="AN429" s="256"/>
      <c r="AO429" s="83"/>
      <c r="AP429" s="110"/>
      <c r="AQ429" s="9"/>
      <c r="AR429" s="9"/>
      <c r="AS429" s="9"/>
      <c r="AT429" s="9"/>
      <c r="AU429" s="9"/>
      <c r="AV429" s="9"/>
      <c r="AW429" s="9"/>
      <c r="AX429" s="9"/>
      <c r="AY429" s="9"/>
      <c r="AZ429" s="9"/>
      <c r="BA429" s="9"/>
      <c r="BB429" s="9"/>
      <c r="BC429" s="9"/>
      <c r="BD429" s="9"/>
      <c r="BE429" s="9"/>
      <c r="BF429" s="9"/>
      <c r="BG429" s="9"/>
      <c r="BH429" s="9"/>
      <c r="BI429" s="83"/>
      <c r="BJ429"/>
      <c r="BK429"/>
      <c r="BL429"/>
      <c r="BM429"/>
      <c r="BN429"/>
      <c r="BO429"/>
      <c r="BP429"/>
      <c r="BQ429"/>
      <c r="BR429"/>
      <c r="BS429"/>
      <c r="BT429"/>
      <c r="BU429"/>
      <c r="BV429"/>
      <c r="BW429"/>
      <c r="BX429"/>
      <c r="BY429"/>
      <c r="BZ429"/>
      <c r="CA429"/>
      <c r="CB429"/>
    </row>
    <row r="430" spans="2:80" s="85" customFormat="1" ht="12" customHeight="1" x14ac:dyDescent="0.3">
      <c r="B430" s="80"/>
      <c r="C430" s="82"/>
      <c r="D430" s="82"/>
      <c r="E430" s="82"/>
      <c r="F430" s="82"/>
      <c r="G430" s="82"/>
      <c r="H430" s="82"/>
      <c r="I430" s="82"/>
      <c r="J430" s="82"/>
      <c r="K430" s="82"/>
      <c r="L430" s="82"/>
      <c r="M430" s="82"/>
      <c r="N430" s="82"/>
      <c r="O430" s="82"/>
      <c r="P430" s="82"/>
      <c r="Q430" s="82"/>
      <c r="R430" s="82"/>
      <c r="S430" s="82"/>
      <c r="T430" s="83"/>
      <c r="U430" s="83"/>
      <c r="V430" s="110"/>
      <c r="W430" s="255"/>
      <c r="X430" s="256"/>
      <c r="Y430" s="256"/>
      <c r="Z430" s="256"/>
      <c r="AA430" s="256"/>
      <c r="AB430" s="256"/>
      <c r="AC430" s="256"/>
      <c r="AD430" s="256"/>
      <c r="AE430" s="256"/>
      <c r="AF430" s="256"/>
      <c r="AG430" s="256"/>
      <c r="AH430" s="256"/>
      <c r="AI430" s="256"/>
      <c r="AJ430" s="256"/>
      <c r="AK430" s="256"/>
      <c r="AL430" s="256"/>
      <c r="AM430" s="256"/>
      <c r="AN430" s="256"/>
      <c r="AO430" s="83"/>
      <c r="AP430" s="110"/>
      <c r="AQ430" s="9"/>
      <c r="AR430" s="9"/>
      <c r="AS430" s="9"/>
      <c r="AT430" s="9"/>
      <c r="AU430" s="9"/>
      <c r="AV430" s="9"/>
      <c r="AW430" s="9"/>
      <c r="AX430" s="9"/>
      <c r="AY430" s="9"/>
      <c r="AZ430" s="9"/>
      <c r="BA430" s="9"/>
      <c r="BB430" s="9"/>
      <c r="BC430" s="9"/>
      <c r="BD430" s="9"/>
      <c r="BE430" s="9"/>
      <c r="BF430" s="9"/>
      <c r="BG430" s="9"/>
      <c r="BH430" s="9"/>
      <c r="BI430" s="83"/>
      <c r="BJ430"/>
      <c r="BK430"/>
      <c r="BL430"/>
      <c r="BM430"/>
      <c r="BN430"/>
      <c r="BO430"/>
      <c r="BP430"/>
      <c r="BQ430"/>
      <c r="BR430"/>
      <c r="BS430"/>
      <c r="BT430"/>
      <c r="BU430"/>
      <c r="BV430"/>
      <c r="BW430"/>
      <c r="BX430"/>
      <c r="BY430"/>
      <c r="BZ430"/>
      <c r="CA430"/>
      <c r="CB430"/>
    </row>
    <row r="431" spans="2:80" s="85" customFormat="1" ht="12" customHeight="1" x14ac:dyDescent="0.3">
      <c r="B431" s="80"/>
      <c r="C431" s="82"/>
      <c r="D431" s="82"/>
      <c r="E431" s="82"/>
      <c r="F431" s="82"/>
      <c r="G431" s="82"/>
      <c r="H431" s="82"/>
      <c r="I431" s="82"/>
      <c r="J431" s="82"/>
      <c r="K431" s="82"/>
      <c r="L431" s="82"/>
      <c r="M431" s="82"/>
      <c r="N431" s="82"/>
      <c r="O431" s="82"/>
      <c r="P431" s="82"/>
      <c r="Q431" s="82"/>
      <c r="R431" s="82"/>
      <c r="S431" s="82"/>
      <c r="T431" s="83"/>
      <c r="U431" s="83"/>
      <c r="V431" s="110"/>
      <c r="W431" s="255"/>
      <c r="X431" s="256"/>
      <c r="Y431" s="256"/>
      <c r="Z431" s="256"/>
      <c r="AA431" s="256"/>
      <c r="AB431" s="256"/>
      <c r="AC431" s="256"/>
      <c r="AD431" s="256"/>
      <c r="AE431" s="256"/>
      <c r="AF431" s="256"/>
      <c r="AG431" s="256"/>
      <c r="AH431" s="256"/>
      <c r="AI431" s="256"/>
      <c r="AJ431" s="256"/>
      <c r="AK431" s="256"/>
      <c r="AL431" s="256"/>
      <c r="AM431" s="256"/>
      <c r="AN431" s="256"/>
      <c r="AO431" s="83"/>
      <c r="AP431" s="110"/>
      <c r="AQ431" s="9"/>
      <c r="AR431" s="9"/>
      <c r="AS431" s="9"/>
      <c r="AT431" s="9"/>
      <c r="AU431" s="9"/>
      <c r="AV431" s="9"/>
      <c r="AW431" s="9"/>
      <c r="AX431" s="9"/>
      <c r="AY431" s="9"/>
      <c r="AZ431" s="9"/>
      <c r="BA431" s="9"/>
      <c r="BB431" s="9"/>
      <c r="BC431" s="9"/>
      <c r="BD431" s="9"/>
      <c r="BE431" s="9"/>
      <c r="BF431" s="9"/>
      <c r="BG431" s="9"/>
      <c r="BH431" s="9"/>
      <c r="BI431" s="83"/>
      <c r="BJ431"/>
      <c r="BK431"/>
      <c r="BL431"/>
      <c r="BM431"/>
      <c r="BN431"/>
      <c r="BO431"/>
      <c r="BP431"/>
      <c r="BQ431"/>
      <c r="BR431"/>
      <c r="BS431"/>
      <c r="BT431"/>
      <c r="BU431"/>
      <c r="BV431"/>
      <c r="BW431"/>
      <c r="BX431"/>
      <c r="BY431"/>
      <c r="BZ431"/>
      <c r="CA431"/>
      <c r="CB431"/>
    </row>
    <row r="432" spans="2:80" s="85" customFormat="1" ht="12" customHeight="1" x14ac:dyDescent="0.3">
      <c r="B432" s="80"/>
      <c r="C432" s="82"/>
      <c r="D432" s="82"/>
      <c r="E432" s="82"/>
      <c r="F432" s="82"/>
      <c r="G432" s="82"/>
      <c r="H432" s="82"/>
      <c r="I432" s="82"/>
      <c r="J432" s="82"/>
      <c r="K432" s="82"/>
      <c r="L432" s="82"/>
      <c r="M432" s="82"/>
      <c r="N432" s="82"/>
      <c r="O432" s="82"/>
      <c r="P432" s="82"/>
      <c r="Q432" s="82"/>
      <c r="R432" s="82"/>
      <c r="S432" s="82"/>
      <c r="T432" s="83"/>
      <c r="U432" s="83"/>
      <c r="V432" s="110"/>
      <c r="W432" s="255"/>
      <c r="X432" s="256"/>
      <c r="Y432" s="256"/>
      <c r="Z432" s="256"/>
      <c r="AA432" s="256"/>
      <c r="AB432" s="256"/>
      <c r="AC432" s="256"/>
      <c r="AD432" s="256"/>
      <c r="AE432" s="256"/>
      <c r="AF432" s="256"/>
      <c r="AG432" s="256"/>
      <c r="AH432" s="256"/>
      <c r="AI432" s="256"/>
      <c r="AJ432" s="256"/>
      <c r="AK432" s="256"/>
      <c r="AL432" s="256"/>
      <c r="AM432" s="256"/>
      <c r="AN432" s="256"/>
      <c r="AO432" s="83"/>
      <c r="AP432" s="110"/>
      <c r="AQ432" s="9"/>
      <c r="AR432" s="9"/>
      <c r="AS432" s="9"/>
      <c r="AT432" s="9"/>
      <c r="AU432" s="9"/>
      <c r="AV432" s="9"/>
      <c r="AW432" s="9"/>
      <c r="AX432" s="9"/>
      <c r="AY432" s="9"/>
      <c r="AZ432" s="9"/>
      <c r="BA432" s="9"/>
      <c r="BB432" s="9"/>
      <c r="BC432" s="9"/>
      <c r="BD432" s="9"/>
      <c r="BE432" s="9"/>
      <c r="BF432" s="9"/>
      <c r="BG432" s="9"/>
      <c r="BH432" s="9"/>
      <c r="BI432" s="83"/>
      <c r="BJ432"/>
      <c r="BK432"/>
      <c r="BL432"/>
      <c r="BM432"/>
      <c r="BN432"/>
      <c r="BO432"/>
      <c r="BP432"/>
      <c r="BQ432"/>
      <c r="BR432"/>
      <c r="BS432"/>
      <c r="BT432"/>
      <c r="BU432"/>
      <c r="BV432"/>
      <c r="BW432"/>
      <c r="BX432"/>
      <c r="BY432"/>
      <c r="BZ432"/>
      <c r="CA432"/>
      <c r="CB432"/>
    </row>
    <row r="433" spans="2:80" s="85" customFormat="1" ht="12" customHeight="1" x14ac:dyDescent="0.3">
      <c r="B433" s="80"/>
      <c r="C433" s="82"/>
      <c r="D433" s="82"/>
      <c r="E433" s="82"/>
      <c r="F433" s="82"/>
      <c r="G433" s="82"/>
      <c r="H433" s="82"/>
      <c r="I433" s="82"/>
      <c r="J433" s="82"/>
      <c r="K433" s="82"/>
      <c r="L433" s="82"/>
      <c r="M433" s="82"/>
      <c r="N433" s="82"/>
      <c r="O433" s="82"/>
      <c r="P433" s="82"/>
      <c r="Q433" s="82"/>
      <c r="R433" s="82"/>
      <c r="S433" s="82"/>
      <c r="T433" s="83"/>
      <c r="U433" s="83"/>
      <c r="V433" s="110"/>
      <c r="W433" s="255"/>
      <c r="X433" s="256"/>
      <c r="Y433" s="256"/>
      <c r="Z433" s="256"/>
      <c r="AA433" s="256"/>
      <c r="AB433" s="256"/>
      <c r="AC433" s="256"/>
      <c r="AD433" s="256"/>
      <c r="AE433" s="256"/>
      <c r="AF433" s="256"/>
      <c r="AG433" s="256"/>
      <c r="AH433" s="256"/>
      <c r="AI433" s="256"/>
      <c r="AJ433" s="256"/>
      <c r="AK433" s="256"/>
      <c r="AL433" s="256"/>
      <c r="AM433" s="256"/>
      <c r="AN433" s="256"/>
      <c r="AO433" s="83"/>
      <c r="AP433" s="110"/>
      <c r="AQ433" s="9"/>
      <c r="AR433" s="9"/>
      <c r="AS433" s="9"/>
      <c r="AT433" s="9"/>
      <c r="AU433" s="9"/>
      <c r="AV433" s="9"/>
      <c r="AW433" s="9"/>
      <c r="AX433" s="9"/>
      <c r="AY433" s="9"/>
      <c r="AZ433" s="9"/>
      <c r="BA433" s="9"/>
      <c r="BB433" s="9"/>
      <c r="BC433" s="9"/>
      <c r="BD433" s="9"/>
      <c r="BE433" s="9"/>
      <c r="BF433" s="9"/>
      <c r="BG433" s="9"/>
      <c r="BH433" s="9"/>
      <c r="BI433" s="83"/>
      <c r="BJ433"/>
      <c r="BK433"/>
      <c r="BL433"/>
      <c r="BM433"/>
      <c r="BN433"/>
      <c r="BO433"/>
      <c r="BP433"/>
      <c r="BQ433"/>
      <c r="BR433"/>
      <c r="BS433"/>
      <c r="BT433"/>
      <c r="BU433"/>
      <c r="BV433"/>
      <c r="BW433"/>
      <c r="BX433"/>
      <c r="BY433"/>
      <c r="BZ433"/>
      <c r="CA433"/>
      <c r="CB433"/>
    </row>
    <row r="434" spans="2:80" s="85" customFormat="1" ht="12" customHeight="1" x14ac:dyDescent="0.3">
      <c r="B434" s="80"/>
      <c r="C434" s="82"/>
      <c r="D434" s="82"/>
      <c r="E434" s="82"/>
      <c r="F434" s="82"/>
      <c r="G434" s="82"/>
      <c r="H434" s="82"/>
      <c r="I434" s="82"/>
      <c r="J434" s="82"/>
      <c r="K434" s="82"/>
      <c r="L434" s="82"/>
      <c r="M434" s="82"/>
      <c r="N434" s="82"/>
      <c r="O434" s="82"/>
      <c r="P434" s="82"/>
      <c r="Q434" s="82"/>
      <c r="R434" s="82"/>
      <c r="S434" s="82"/>
      <c r="T434" s="83"/>
      <c r="U434" s="83"/>
      <c r="V434" s="110"/>
      <c r="W434" s="255"/>
      <c r="X434" s="256"/>
      <c r="Y434" s="256"/>
      <c r="Z434" s="256"/>
      <c r="AA434" s="256"/>
      <c r="AB434" s="256"/>
      <c r="AC434" s="256"/>
      <c r="AD434" s="256"/>
      <c r="AE434" s="256"/>
      <c r="AF434" s="256"/>
      <c r="AG434" s="256"/>
      <c r="AH434" s="256"/>
      <c r="AI434" s="256"/>
      <c r="AJ434" s="256"/>
      <c r="AK434" s="256"/>
      <c r="AL434" s="256"/>
      <c r="AM434" s="256"/>
      <c r="AN434" s="256"/>
      <c r="AO434" s="83"/>
      <c r="AP434" s="110"/>
      <c r="AQ434" s="9"/>
      <c r="AR434" s="9"/>
      <c r="AS434" s="9"/>
      <c r="AT434" s="9"/>
      <c r="AU434" s="9"/>
      <c r="AV434" s="9"/>
      <c r="AW434" s="9"/>
      <c r="AX434" s="9"/>
      <c r="AY434" s="9"/>
      <c r="AZ434" s="9"/>
      <c r="BA434" s="9"/>
      <c r="BB434" s="9"/>
      <c r="BC434" s="9"/>
      <c r="BD434" s="9"/>
      <c r="BE434" s="9"/>
      <c r="BF434" s="9"/>
      <c r="BG434" s="9"/>
      <c r="BH434" s="9"/>
      <c r="BI434" s="83"/>
      <c r="BJ434"/>
      <c r="BK434"/>
      <c r="BL434"/>
      <c r="BM434"/>
      <c r="BN434"/>
      <c r="BO434"/>
      <c r="BP434"/>
      <c r="BQ434"/>
      <c r="BR434"/>
      <c r="BS434"/>
      <c r="BT434"/>
      <c r="BU434"/>
      <c r="BV434"/>
      <c r="BW434"/>
      <c r="BX434"/>
      <c r="BY434"/>
      <c r="BZ434"/>
      <c r="CA434"/>
      <c r="CB434"/>
    </row>
    <row r="435" spans="2:80" s="85" customFormat="1" ht="12" customHeight="1" x14ac:dyDescent="0.3">
      <c r="B435" s="80"/>
      <c r="C435" s="82"/>
      <c r="D435" s="82"/>
      <c r="E435" s="82"/>
      <c r="F435" s="82"/>
      <c r="G435" s="82"/>
      <c r="H435" s="82"/>
      <c r="I435" s="82"/>
      <c r="J435" s="82"/>
      <c r="K435" s="82"/>
      <c r="L435" s="82"/>
      <c r="M435" s="82"/>
      <c r="N435" s="82"/>
      <c r="O435" s="82"/>
      <c r="P435" s="82"/>
      <c r="Q435" s="82"/>
      <c r="R435" s="82"/>
      <c r="S435" s="82"/>
      <c r="T435" s="83"/>
      <c r="U435" s="83"/>
      <c r="V435" s="110"/>
      <c r="W435" s="255"/>
      <c r="X435" s="256"/>
      <c r="Y435" s="256"/>
      <c r="Z435" s="256"/>
      <c r="AA435" s="256"/>
      <c r="AB435" s="256"/>
      <c r="AC435" s="256"/>
      <c r="AD435" s="256"/>
      <c r="AE435" s="256"/>
      <c r="AF435" s="256"/>
      <c r="AG435" s="256"/>
      <c r="AH435" s="256"/>
      <c r="AI435" s="256"/>
      <c r="AJ435" s="256"/>
      <c r="AK435" s="256"/>
      <c r="AL435" s="256"/>
      <c r="AM435" s="256"/>
      <c r="AN435" s="256"/>
      <c r="AO435" s="83"/>
      <c r="AP435" s="110"/>
      <c r="AQ435" s="9"/>
      <c r="AR435" s="9"/>
      <c r="AS435" s="9"/>
      <c r="AT435" s="9"/>
      <c r="AU435" s="9"/>
      <c r="AV435" s="9"/>
      <c r="AW435" s="9"/>
      <c r="AX435" s="9"/>
      <c r="AY435" s="9"/>
      <c r="AZ435" s="9"/>
      <c r="BA435" s="9"/>
      <c r="BB435" s="9"/>
      <c r="BC435" s="9"/>
      <c r="BD435" s="9"/>
      <c r="BE435" s="9"/>
      <c r="BF435" s="9"/>
      <c r="BG435" s="9"/>
      <c r="BH435" s="9"/>
      <c r="BI435" s="83"/>
      <c r="BJ435"/>
      <c r="BK435"/>
      <c r="BL435"/>
      <c r="BM435"/>
      <c r="BN435"/>
      <c r="BO435"/>
      <c r="BP435"/>
      <c r="BQ435"/>
      <c r="BR435"/>
      <c r="BS435"/>
      <c r="BT435"/>
      <c r="BU435"/>
      <c r="BV435"/>
      <c r="BW435"/>
      <c r="BX435"/>
      <c r="BY435"/>
      <c r="BZ435"/>
      <c r="CA435"/>
      <c r="CB435"/>
    </row>
    <row r="436" spans="2:80" s="85" customFormat="1" ht="12" customHeight="1" x14ac:dyDescent="0.3">
      <c r="B436" s="80"/>
      <c r="C436" s="82"/>
      <c r="D436" s="82"/>
      <c r="E436" s="82"/>
      <c r="F436" s="82"/>
      <c r="G436" s="82"/>
      <c r="H436" s="82"/>
      <c r="I436" s="82"/>
      <c r="J436" s="82"/>
      <c r="K436" s="82"/>
      <c r="L436" s="82"/>
      <c r="M436" s="82"/>
      <c r="N436" s="82"/>
      <c r="O436" s="82"/>
      <c r="P436" s="82"/>
      <c r="Q436" s="82"/>
      <c r="R436" s="82"/>
      <c r="S436" s="82"/>
      <c r="T436" s="83"/>
      <c r="U436" s="83"/>
      <c r="V436" s="110"/>
      <c r="W436" s="255"/>
      <c r="X436" s="256"/>
      <c r="Y436" s="256"/>
      <c r="Z436" s="256"/>
      <c r="AA436" s="256"/>
      <c r="AB436" s="256"/>
      <c r="AC436" s="256"/>
      <c r="AD436" s="256"/>
      <c r="AE436" s="256"/>
      <c r="AF436" s="256"/>
      <c r="AG436" s="256"/>
      <c r="AH436" s="256"/>
      <c r="AI436" s="256"/>
      <c r="AJ436" s="256"/>
      <c r="AK436" s="256"/>
      <c r="AL436" s="256"/>
      <c r="AM436" s="256"/>
      <c r="AN436" s="256"/>
      <c r="AO436" s="83"/>
      <c r="AP436" s="110"/>
      <c r="AQ436" s="9"/>
      <c r="AR436" s="9"/>
      <c r="AS436" s="9"/>
      <c r="AT436" s="9"/>
      <c r="AU436" s="9"/>
      <c r="AV436" s="9"/>
      <c r="AW436" s="9"/>
      <c r="AX436" s="9"/>
      <c r="AY436" s="9"/>
      <c r="AZ436" s="9"/>
      <c r="BA436" s="9"/>
      <c r="BB436" s="9"/>
      <c r="BC436" s="9"/>
      <c r="BD436" s="9"/>
      <c r="BE436" s="9"/>
      <c r="BF436" s="9"/>
      <c r="BG436" s="9"/>
      <c r="BH436" s="9"/>
      <c r="BI436" s="83"/>
      <c r="BJ436"/>
      <c r="BK436"/>
      <c r="BL436"/>
      <c r="BM436"/>
      <c r="BN436"/>
      <c r="BO436"/>
      <c r="BP436"/>
      <c r="BQ436"/>
      <c r="BR436"/>
      <c r="BS436"/>
      <c r="BT436"/>
      <c r="BU436"/>
      <c r="BV436"/>
      <c r="BW436"/>
      <c r="BX436"/>
      <c r="BY436"/>
      <c r="BZ436"/>
      <c r="CA436"/>
      <c r="CB436"/>
    </row>
    <row r="437" spans="2:80" s="85" customFormat="1" ht="12" customHeight="1" x14ac:dyDescent="0.3">
      <c r="B437" s="8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9"/>
      <c r="U437" s="83"/>
      <c r="V437" s="110"/>
      <c r="W437" s="255"/>
      <c r="X437" s="256"/>
      <c r="Y437" s="256"/>
      <c r="Z437" s="256"/>
      <c r="AA437" s="256"/>
      <c r="AB437" s="256"/>
      <c r="AC437" s="256"/>
      <c r="AD437" s="256"/>
      <c r="AE437" s="256"/>
      <c r="AF437" s="256"/>
      <c r="AG437" s="256"/>
      <c r="AH437" s="256"/>
      <c r="AI437" s="256"/>
      <c r="AJ437" s="256"/>
      <c r="AK437" s="256"/>
      <c r="AL437" s="256"/>
      <c r="AM437" s="256"/>
      <c r="AN437" s="256"/>
      <c r="AO437" s="83"/>
      <c r="AP437" s="110"/>
      <c r="AQ437" s="9"/>
      <c r="AR437" s="9"/>
      <c r="AS437" s="9"/>
      <c r="AT437" s="9"/>
      <c r="AU437" s="9"/>
      <c r="AV437" s="9"/>
      <c r="AW437" s="9"/>
      <c r="AX437" s="9"/>
      <c r="AY437" s="9"/>
      <c r="AZ437" s="9"/>
      <c r="BA437" s="9"/>
      <c r="BB437" s="9"/>
      <c r="BC437" s="9"/>
      <c r="BD437" s="9"/>
      <c r="BE437" s="9"/>
      <c r="BF437" s="9"/>
      <c r="BG437" s="9"/>
      <c r="BH437" s="9"/>
      <c r="BI437" s="83"/>
      <c r="BJ437"/>
      <c r="BK437"/>
      <c r="BL437"/>
      <c r="BM437"/>
      <c r="BN437"/>
      <c r="BO437"/>
      <c r="BP437"/>
      <c r="BQ437"/>
      <c r="BR437"/>
      <c r="BS437"/>
      <c r="BT437"/>
      <c r="BU437"/>
      <c r="BV437"/>
      <c r="BW437"/>
      <c r="BX437"/>
      <c r="BY437"/>
      <c r="BZ437"/>
      <c r="CA437"/>
      <c r="CB437"/>
    </row>
    <row r="438" spans="2:80" s="85" customFormat="1" ht="12" customHeight="1" x14ac:dyDescent="0.3">
      <c r="B438" s="8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9"/>
      <c r="U438" s="83"/>
      <c r="V438" s="110"/>
      <c r="W438" s="255"/>
      <c r="X438" s="256"/>
      <c r="Y438" s="256"/>
      <c r="Z438" s="256"/>
      <c r="AA438" s="256"/>
      <c r="AB438" s="256"/>
      <c r="AC438" s="256"/>
      <c r="AD438" s="256"/>
      <c r="AE438" s="256"/>
      <c r="AF438" s="256"/>
      <c r="AG438" s="256"/>
      <c r="AH438" s="256"/>
      <c r="AI438" s="256"/>
      <c r="AJ438" s="256"/>
      <c r="AK438" s="256"/>
      <c r="AL438" s="256"/>
      <c r="AM438" s="256"/>
      <c r="AN438" s="256"/>
      <c r="AO438" s="83"/>
      <c r="AP438" s="110"/>
      <c r="AQ438" s="9"/>
      <c r="AR438" s="9"/>
      <c r="AS438" s="9"/>
      <c r="AT438" s="9"/>
      <c r="AU438" s="9"/>
      <c r="AV438" s="9"/>
      <c r="AW438" s="9"/>
      <c r="AX438" s="9"/>
      <c r="AY438" s="9"/>
      <c r="AZ438" s="9"/>
      <c r="BA438" s="9"/>
      <c r="BB438" s="9"/>
      <c r="BC438" s="9"/>
      <c r="BD438" s="9"/>
      <c r="BE438" s="9"/>
      <c r="BF438" s="9"/>
      <c r="BG438" s="9"/>
      <c r="BH438" s="9"/>
      <c r="BI438" s="83"/>
      <c r="BJ438"/>
      <c r="BK438"/>
      <c r="BL438"/>
      <c r="BM438"/>
      <c r="BN438"/>
      <c r="BO438"/>
      <c r="BP438"/>
      <c r="BQ438"/>
      <c r="BR438"/>
      <c r="BS438"/>
      <c r="BT438"/>
      <c r="BU438"/>
      <c r="BV438"/>
      <c r="BW438"/>
      <c r="BX438"/>
      <c r="BY438"/>
      <c r="BZ438"/>
      <c r="CA438"/>
      <c r="CB438"/>
    </row>
    <row r="439" spans="2:80" s="85" customFormat="1" ht="12" customHeight="1" x14ac:dyDescent="0.3">
      <c r="B439" s="8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9"/>
      <c r="U439" s="83"/>
      <c r="V439" s="110"/>
      <c r="W439" s="255"/>
      <c r="X439" s="256"/>
      <c r="Y439" s="256"/>
      <c r="Z439" s="256"/>
      <c r="AA439" s="256"/>
      <c r="AB439" s="256"/>
      <c r="AC439" s="256"/>
      <c r="AD439" s="256"/>
      <c r="AE439" s="256"/>
      <c r="AF439" s="256"/>
      <c r="AG439" s="256"/>
      <c r="AH439" s="256"/>
      <c r="AI439" s="256"/>
      <c r="AJ439" s="256"/>
      <c r="AK439" s="256"/>
      <c r="AL439" s="256"/>
      <c r="AM439" s="256"/>
      <c r="AN439" s="256"/>
      <c r="AO439" s="83"/>
      <c r="AP439" s="110"/>
      <c r="AQ439" s="9"/>
      <c r="AR439" s="9"/>
      <c r="AS439" s="9"/>
      <c r="AT439" s="9"/>
      <c r="AU439" s="9"/>
      <c r="AV439" s="9"/>
      <c r="AW439" s="9"/>
      <c r="AX439" s="9"/>
      <c r="AY439" s="9"/>
      <c r="AZ439" s="9"/>
      <c r="BA439" s="9"/>
      <c r="BB439" s="9"/>
      <c r="BC439" s="9"/>
      <c r="BD439" s="9"/>
      <c r="BE439" s="9"/>
      <c r="BF439" s="9"/>
      <c r="BG439" s="9"/>
      <c r="BH439" s="9"/>
      <c r="BI439" s="83"/>
      <c r="BJ439"/>
      <c r="BK439"/>
      <c r="BL439"/>
      <c r="BM439"/>
      <c r="BN439"/>
      <c r="BO439"/>
      <c r="BP439"/>
      <c r="BQ439"/>
      <c r="BR439"/>
      <c r="BS439"/>
      <c r="BT439"/>
      <c r="BU439"/>
      <c r="BV439"/>
      <c r="BW439"/>
      <c r="BX439"/>
      <c r="BY439"/>
      <c r="BZ439"/>
      <c r="CA439"/>
      <c r="CB439"/>
    </row>
    <row r="440" spans="2:80" s="85" customFormat="1" ht="12" customHeight="1" x14ac:dyDescent="0.3">
      <c r="B440" s="8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9"/>
      <c r="U440" s="83"/>
      <c r="V440" s="110"/>
      <c r="W440" s="255"/>
      <c r="X440" s="256"/>
      <c r="Y440" s="256"/>
      <c r="Z440" s="256"/>
      <c r="AA440" s="256"/>
      <c r="AB440" s="256"/>
      <c r="AC440" s="256"/>
      <c r="AD440" s="256"/>
      <c r="AE440" s="256"/>
      <c r="AF440" s="256"/>
      <c r="AG440" s="256"/>
      <c r="AH440" s="256"/>
      <c r="AI440" s="256"/>
      <c r="AJ440" s="256"/>
      <c r="AK440" s="256"/>
      <c r="AL440" s="256"/>
      <c r="AM440" s="256"/>
      <c r="AN440" s="256"/>
      <c r="AO440" s="83"/>
      <c r="AP440" s="110"/>
      <c r="AQ440" s="9"/>
      <c r="AR440" s="9"/>
      <c r="AS440" s="9"/>
      <c r="AT440" s="9"/>
      <c r="AU440" s="9"/>
      <c r="AV440" s="9"/>
      <c r="AW440" s="9"/>
      <c r="AX440" s="9"/>
      <c r="AY440" s="9"/>
      <c r="AZ440" s="9"/>
      <c r="BA440" s="9"/>
      <c r="BB440" s="9"/>
      <c r="BC440" s="9"/>
      <c r="BD440" s="9"/>
      <c r="BE440" s="9"/>
      <c r="BF440" s="9"/>
      <c r="BG440" s="9"/>
      <c r="BH440" s="9"/>
      <c r="BI440" s="83"/>
      <c r="BJ440"/>
      <c r="BK440"/>
      <c r="BL440"/>
      <c r="BM440"/>
      <c r="BN440"/>
      <c r="BO440"/>
      <c r="BP440"/>
      <c r="BQ440"/>
      <c r="BR440"/>
      <c r="BS440"/>
      <c r="BT440"/>
      <c r="BU440"/>
      <c r="BV440"/>
      <c r="BW440"/>
      <c r="BX440"/>
      <c r="BY440"/>
      <c r="BZ440"/>
      <c r="CA440"/>
      <c r="CB440"/>
    </row>
    <row r="441" spans="2:80" s="85" customFormat="1" ht="12" customHeight="1" x14ac:dyDescent="0.3">
      <c r="B441" s="8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9"/>
      <c r="U441" s="83"/>
      <c r="V441" s="110"/>
      <c r="W441" s="255"/>
      <c r="X441" s="256"/>
      <c r="Y441" s="256"/>
      <c r="Z441" s="256"/>
      <c r="AA441" s="256"/>
      <c r="AB441" s="256"/>
      <c r="AC441" s="256"/>
      <c r="AD441" s="256"/>
      <c r="AE441" s="256"/>
      <c r="AF441" s="256"/>
      <c r="AG441" s="256"/>
      <c r="AH441" s="256"/>
      <c r="AI441" s="256"/>
      <c r="AJ441" s="256"/>
      <c r="AK441" s="256"/>
      <c r="AL441" s="256"/>
      <c r="AM441" s="256"/>
      <c r="AN441" s="256"/>
      <c r="AO441" s="83"/>
      <c r="AP441" s="110"/>
      <c r="AQ441" s="9"/>
      <c r="AR441" s="9"/>
      <c r="AS441" s="9"/>
      <c r="AT441" s="9"/>
      <c r="AU441" s="9"/>
      <c r="AV441" s="9"/>
      <c r="AW441" s="9"/>
      <c r="AX441" s="9"/>
      <c r="AY441" s="9"/>
      <c r="AZ441" s="9"/>
      <c r="BA441" s="9"/>
      <c r="BB441" s="9"/>
      <c r="BC441" s="9"/>
      <c r="BD441" s="9"/>
      <c r="BE441" s="9"/>
      <c r="BF441" s="9"/>
      <c r="BG441" s="9"/>
      <c r="BH441" s="9"/>
      <c r="BI441" s="83"/>
      <c r="BJ441"/>
      <c r="BK441"/>
      <c r="BL441"/>
      <c r="BM441"/>
      <c r="BN441"/>
      <c r="BO441"/>
      <c r="BP441"/>
      <c r="BQ441"/>
      <c r="BR441"/>
      <c r="BS441"/>
      <c r="BT441"/>
      <c r="BU441"/>
      <c r="BV441"/>
      <c r="BW441"/>
      <c r="BX441"/>
      <c r="BY441"/>
      <c r="BZ441"/>
      <c r="CA441"/>
      <c r="CB441"/>
    </row>
    <row r="442" spans="2:80" s="85" customFormat="1" ht="12" customHeight="1" x14ac:dyDescent="0.3">
      <c r="B442" s="8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9"/>
      <c r="U442" s="83"/>
      <c r="V442" s="110"/>
      <c r="W442" s="255"/>
      <c r="X442" s="256"/>
      <c r="Y442" s="256"/>
      <c r="Z442" s="256"/>
      <c r="AA442" s="256"/>
      <c r="AB442" s="256"/>
      <c r="AC442" s="256"/>
      <c r="AD442" s="256"/>
      <c r="AE442" s="256"/>
      <c r="AF442" s="256"/>
      <c r="AG442" s="256"/>
      <c r="AH442" s="256"/>
      <c r="AI442" s="256"/>
      <c r="AJ442" s="256"/>
      <c r="AK442" s="256"/>
      <c r="AL442" s="256"/>
      <c r="AM442" s="256"/>
      <c r="AN442" s="256"/>
      <c r="AO442" s="83"/>
      <c r="AP442" s="110"/>
      <c r="AQ442" s="9"/>
      <c r="AR442" s="9"/>
      <c r="AS442" s="9"/>
      <c r="AT442" s="9"/>
      <c r="AU442" s="9"/>
      <c r="AV442" s="9"/>
      <c r="AW442" s="9"/>
      <c r="AX442" s="9"/>
      <c r="AY442" s="9"/>
      <c r="AZ442" s="9"/>
      <c r="BA442" s="9"/>
      <c r="BB442" s="9"/>
      <c r="BC442" s="9"/>
      <c r="BD442" s="9"/>
      <c r="BE442" s="9"/>
      <c r="BF442" s="9"/>
      <c r="BG442" s="9"/>
      <c r="BH442" s="9"/>
      <c r="BI442" s="83"/>
      <c r="BJ442"/>
      <c r="BK442"/>
      <c r="BL442"/>
      <c r="BM442"/>
      <c r="BN442"/>
      <c r="BO442"/>
      <c r="BP442"/>
      <c r="BQ442"/>
      <c r="BR442"/>
      <c r="BS442"/>
      <c r="BT442"/>
      <c r="BU442"/>
      <c r="BV442"/>
      <c r="BW442"/>
      <c r="BX442"/>
      <c r="BY442"/>
      <c r="BZ442"/>
      <c r="CA442"/>
      <c r="CB442"/>
    </row>
    <row r="443" spans="2:80" s="85" customFormat="1" ht="12" customHeight="1" x14ac:dyDescent="0.3">
      <c r="B443" s="8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9"/>
      <c r="U443" s="83"/>
      <c r="V443" s="110"/>
      <c r="W443" s="255"/>
      <c r="X443" s="256"/>
      <c r="Y443" s="256"/>
      <c r="Z443" s="256"/>
      <c r="AA443" s="256"/>
      <c r="AB443" s="256"/>
      <c r="AC443" s="256"/>
      <c r="AD443" s="256"/>
      <c r="AE443" s="256"/>
      <c r="AF443" s="256"/>
      <c r="AG443" s="256"/>
      <c r="AH443" s="256"/>
      <c r="AI443" s="256"/>
      <c r="AJ443" s="256"/>
      <c r="AK443" s="256"/>
      <c r="AL443" s="256"/>
      <c r="AM443" s="256"/>
      <c r="AN443" s="256"/>
      <c r="AO443" s="83"/>
      <c r="AP443" s="110"/>
      <c r="AQ443" s="9"/>
      <c r="AR443" s="9"/>
      <c r="AS443" s="9"/>
      <c r="AT443" s="9"/>
      <c r="AU443" s="9"/>
      <c r="AV443" s="9"/>
      <c r="AW443" s="9"/>
      <c r="AX443" s="9"/>
      <c r="AY443" s="9"/>
      <c r="AZ443" s="9"/>
      <c r="BA443" s="9"/>
      <c r="BB443" s="9"/>
      <c r="BC443" s="9"/>
      <c r="BD443" s="9"/>
      <c r="BE443" s="9"/>
      <c r="BF443" s="9"/>
      <c r="BG443" s="9"/>
      <c r="BH443" s="9"/>
      <c r="BI443" s="83"/>
      <c r="BJ443"/>
      <c r="BK443"/>
      <c r="BL443"/>
      <c r="BM443"/>
      <c r="BN443"/>
      <c r="BO443"/>
      <c r="BP443"/>
      <c r="BQ443"/>
      <c r="BR443"/>
      <c r="BS443"/>
      <c r="BT443"/>
      <c r="BU443"/>
      <c r="BV443"/>
      <c r="BW443"/>
      <c r="BX443"/>
      <c r="BY443"/>
      <c r="BZ443"/>
      <c r="CA443"/>
      <c r="CB443"/>
    </row>
  </sheetData>
  <mergeCells count="4">
    <mergeCell ref="C33:E33"/>
    <mergeCell ref="F33:H33"/>
    <mergeCell ref="AM107:AN107"/>
    <mergeCell ref="AM3:AN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3811E6-77CD-4BE9-B65D-E2A4F683FFDB}">
  <dimension ref="B1:AW70"/>
  <sheetViews>
    <sheetView topLeftCell="A58" workbookViewId="0">
      <selection activeCell="AU26" sqref="AU26"/>
    </sheetView>
  </sheetViews>
  <sheetFormatPr defaultColWidth="9.109375" defaultRowHeight="12" customHeight="1" x14ac:dyDescent="0.3"/>
  <cols>
    <col min="1" max="1" width="3.109375" style="4" customWidth="1"/>
    <col min="2" max="2" width="7.44140625" style="4" customWidth="1"/>
    <col min="3" max="20" width="4.88671875" style="16" bestFit="1" customWidth="1"/>
    <col min="21" max="21" width="3.33203125" style="4" customWidth="1"/>
    <col min="22" max="22" width="6.88671875" style="4" customWidth="1"/>
    <col min="23" max="40" width="5.33203125" style="16" bestFit="1" customWidth="1"/>
    <col min="41" max="41" width="3.33203125" style="4" customWidth="1"/>
    <col min="42" max="42" width="19.33203125" style="14" customWidth="1"/>
    <col min="43" max="49" width="12.33203125" style="14" customWidth="1"/>
    <col min="50" max="16384" width="9.109375" style="4"/>
  </cols>
  <sheetData>
    <row r="1" spans="2:49" ht="13.8" x14ac:dyDescent="0.3">
      <c r="B1" s="181" t="s">
        <v>311</v>
      </c>
      <c r="AP1" s="4"/>
      <c r="AQ1" s="4"/>
      <c r="AR1" s="4"/>
      <c r="AS1" s="4"/>
      <c r="AT1" s="4"/>
      <c r="AU1" s="4"/>
      <c r="AV1" s="4"/>
      <c r="AW1" s="4"/>
    </row>
    <row r="2" spans="2:49" ht="12" customHeight="1" x14ac:dyDescent="0.3">
      <c r="AP2" s="4"/>
      <c r="AQ2" s="4"/>
      <c r="AR2" s="4"/>
      <c r="AS2" s="4"/>
      <c r="AT2" s="4"/>
      <c r="AU2" s="4"/>
      <c r="AV2" s="4"/>
      <c r="AW2" s="4"/>
    </row>
    <row r="3" spans="2:49" ht="12" customHeight="1" x14ac:dyDescent="0.3">
      <c r="B3" s="4" t="s">
        <v>308</v>
      </c>
      <c r="V3" s="4" t="s">
        <v>310</v>
      </c>
      <c r="AP3" s="269" t="s">
        <v>369</v>
      </c>
      <c r="AQ3" s="270"/>
      <c r="AR3" s="271"/>
    </row>
    <row r="4" spans="2:49" ht="12" customHeight="1" x14ac:dyDescent="0.3">
      <c r="B4" s="41"/>
      <c r="C4" s="42">
        <v>1999</v>
      </c>
      <c r="D4" s="42">
        <v>2000</v>
      </c>
      <c r="E4" s="42">
        <v>2001</v>
      </c>
      <c r="F4" s="42">
        <v>2002</v>
      </c>
      <c r="G4" s="42">
        <v>2003</v>
      </c>
      <c r="H4" s="42">
        <v>2004</v>
      </c>
      <c r="I4" s="42">
        <v>2005</v>
      </c>
      <c r="J4" s="42">
        <v>2006</v>
      </c>
      <c r="K4" s="42">
        <v>2007</v>
      </c>
      <c r="L4" s="42">
        <v>2008</v>
      </c>
      <c r="M4" s="42">
        <v>2009</v>
      </c>
      <c r="N4" s="42">
        <v>2010</v>
      </c>
      <c r="O4" s="42">
        <v>2011</v>
      </c>
      <c r="P4" s="42">
        <v>2012</v>
      </c>
      <c r="Q4" s="42">
        <v>2013</v>
      </c>
      <c r="R4" s="42">
        <v>2014</v>
      </c>
      <c r="S4" s="42">
        <v>2015</v>
      </c>
      <c r="T4" s="42">
        <v>2016</v>
      </c>
      <c r="V4" s="41"/>
      <c r="W4" s="42">
        <v>1999</v>
      </c>
      <c r="X4" s="42">
        <v>2000</v>
      </c>
      <c r="Y4" s="42">
        <v>2001</v>
      </c>
      <c r="Z4" s="42">
        <v>2002</v>
      </c>
      <c r="AA4" s="42">
        <v>2003</v>
      </c>
      <c r="AB4" s="42">
        <v>2004</v>
      </c>
      <c r="AC4" s="42">
        <v>2005</v>
      </c>
      <c r="AD4" s="42">
        <v>2006</v>
      </c>
      <c r="AE4" s="42">
        <v>2007</v>
      </c>
      <c r="AF4" s="42">
        <v>2008</v>
      </c>
      <c r="AG4" s="42">
        <v>2009</v>
      </c>
      <c r="AH4" s="42">
        <v>2010</v>
      </c>
      <c r="AI4" s="42">
        <v>2011</v>
      </c>
      <c r="AJ4" s="42">
        <v>2012</v>
      </c>
      <c r="AK4" s="42">
        <v>2013</v>
      </c>
      <c r="AL4" s="42">
        <v>2014</v>
      </c>
      <c r="AM4" s="42">
        <v>2015</v>
      </c>
      <c r="AN4" s="42">
        <v>2016</v>
      </c>
      <c r="AP4" s="272"/>
      <c r="AQ4" s="273" t="s">
        <v>337</v>
      </c>
      <c r="AR4" s="273" t="s">
        <v>338</v>
      </c>
      <c r="AS4" s="273" t="s">
        <v>339</v>
      </c>
      <c r="AT4" s="273" t="s">
        <v>340</v>
      </c>
      <c r="AU4" s="273" t="s">
        <v>341</v>
      </c>
      <c r="AV4" s="273" t="s">
        <v>342</v>
      </c>
      <c r="AW4" s="273" t="s">
        <v>343</v>
      </c>
    </row>
    <row r="5" spans="2:49" ht="12" customHeight="1" x14ac:dyDescent="0.3">
      <c r="B5" s="43" t="s">
        <v>0</v>
      </c>
      <c r="C5" s="190">
        <v>0.99299999999999999</v>
      </c>
      <c r="D5" s="190">
        <v>0.99099999999999999</v>
      </c>
      <c r="E5" s="190">
        <v>0.98599999999999999</v>
      </c>
      <c r="F5" s="190">
        <v>0.99299999999999999</v>
      </c>
      <c r="G5" s="190">
        <v>0.98799999999999999</v>
      </c>
      <c r="H5" s="190">
        <v>0.98799999999999999</v>
      </c>
      <c r="I5" s="190">
        <v>0.99</v>
      </c>
      <c r="J5" s="190">
        <v>0.99</v>
      </c>
      <c r="K5" s="190">
        <v>0.99</v>
      </c>
      <c r="L5" s="190">
        <v>0.98599999999999999</v>
      </c>
      <c r="M5" s="190">
        <v>0.98099999999999998</v>
      </c>
      <c r="N5" s="190">
        <v>0.99</v>
      </c>
      <c r="O5" s="190">
        <v>0.99199999999999999</v>
      </c>
      <c r="P5" s="190">
        <v>0.99199999999999999</v>
      </c>
      <c r="Q5" s="190">
        <v>0.98799999999999999</v>
      </c>
      <c r="R5" s="190">
        <v>0.98899999999999999</v>
      </c>
      <c r="S5" s="190"/>
      <c r="T5" s="190">
        <v>0.98399999999999999</v>
      </c>
      <c r="V5" s="208" t="s">
        <v>109</v>
      </c>
      <c r="AP5" s="274"/>
      <c r="AQ5" s="342" t="s">
        <v>344</v>
      </c>
      <c r="AR5" s="342" t="s">
        <v>345</v>
      </c>
      <c r="AS5" s="342" t="s">
        <v>346</v>
      </c>
      <c r="AT5" s="342" t="s">
        <v>347</v>
      </c>
      <c r="AU5" s="342" t="s">
        <v>348</v>
      </c>
      <c r="AV5" s="342" t="s">
        <v>349</v>
      </c>
      <c r="AW5" s="342" t="s">
        <v>350</v>
      </c>
    </row>
    <row r="6" spans="2:49" ht="12" customHeight="1" x14ac:dyDescent="0.3">
      <c r="B6" s="4" t="s">
        <v>91</v>
      </c>
      <c r="C6" s="192">
        <v>0.97499999999999998</v>
      </c>
      <c r="D6" s="192"/>
      <c r="E6" s="192">
        <v>0.98299999999999998</v>
      </c>
      <c r="F6" s="192">
        <v>0.97599999999999998</v>
      </c>
      <c r="G6" s="192">
        <v>0.97299999999999998</v>
      </c>
      <c r="H6" s="192">
        <v>0.99399999999999999</v>
      </c>
      <c r="I6" s="192">
        <v>0.97699999999999998</v>
      </c>
      <c r="J6" s="192"/>
      <c r="K6" s="192">
        <v>0.99199999999999999</v>
      </c>
      <c r="L6" s="4"/>
      <c r="M6" s="4"/>
      <c r="N6" s="4"/>
      <c r="O6" s="4"/>
      <c r="P6" s="4"/>
      <c r="Q6" s="4"/>
      <c r="R6" s="4"/>
      <c r="S6" s="4"/>
      <c r="T6" s="4"/>
      <c r="V6" s="43" t="s">
        <v>0</v>
      </c>
      <c r="W6" s="190">
        <v>0.23799999999999999</v>
      </c>
      <c r="X6" s="190">
        <v>0.22</v>
      </c>
      <c r="Y6" s="190">
        <v>0.223</v>
      </c>
      <c r="Z6" s="190">
        <v>0.21299999999999999</v>
      </c>
      <c r="AA6" s="190">
        <v>0.22700000000000001</v>
      </c>
      <c r="AB6" s="190">
        <v>0.22600000000000001</v>
      </c>
      <c r="AC6" s="190">
        <v>0.22700000000000001</v>
      </c>
      <c r="AD6" s="190">
        <v>0.24399999999999999</v>
      </c>
      <c r="AE6" s="190">
        <v>0.23400000000000001</v>
      </c>
      <c r="AF6" s="190">
        <v>0.254</v>
      </c>
      <c r="AG6" s="190">
        <v>0.24199999999999999</v>
      </c>
      <c r="AH6" s="190">
        <v>0.214</v>
      </c>
      <c r="AI6" s="190">
        <v>0.20100000000000001</v>
      </c>
      <c r="AJ6" s="190">
        <v>0.191</v>
      </c>
      <c r="AK6" s="190">
        <v>0.17299999999999999</v>
      </c>
      <c r="AL6" s="190">
        <v>0.16600000000000001</v>
      </c>
      <c r="AM6" s="190"/>
      <c r="AN6" s="190">
        <v>0.127</v>
      </c>
      <c r="AP6" s="275"/>
      <c r="AQ6" s="343"/>
      <c r="AR6" s="343"/>
      <c r="AS6" s="343"/>
      <c r="AT6" s="343"/>
      <c r="AU6" s="343"/>
      <c r="AV6" s="343"/>
      <c r="AW6" s="343"/>
    </row>
    <row r="7" spans="2:49" ht="12" customHeight="1" x14ac:dyDescent="0.3">
      <c r="B7" s="10" t="s">
        <v>1</v>
      </c>
      <c r="C7" s="192">
        <v>0.93899999999999995</v>
      </c>
      <c r="D7" s="192">
        <v>0.93100000000000005</v>
      </c>
      <c r="E7" s="192">
        <v>0.93899999999999995</v>
      </c>
      <c r="F7" s="192">
        <v>0.93899999999999995</v>
      </c>
      <c r="G7" s="192">
        <v>0.94799999999999995</v>
      </c>
      <c r="H7" s="192"/>
      <c r="I7" s="192">
        <v>0.95699999999999996</v>
      </c>
      <c r="J7" s="192">
        <v>0.95899999999999996</v>
      </c>
      <c r="K7" s="192">
        <v>0.98299999999999998</v>
      </c>
      <c r="L7" s="192">
        <v>0.98099999999999998</v>
      </c>
      <c r="M7" s="192">
        <v>0.97699999999999998</v>
      </c>
      <c r="N7" s="192"/>
      <c r="O7" s="192">
        <v>0.97699999999999998</v>
      </c>
      <c r="P7" s="192">
        <v>0.97899999999999998</v>
      </c>
      <c r="Q7" s="192">
        <v>0.97399999999999998</v>
      </c>
      <c r="R7" s="192">
        <v>0.98</v>
      </c>
      <c r="S7" s="192">
        <v>0.97099999999999997</v>
      </c>
      <c r="T7" s="192" t="s">
        <v>307</v>
      </c>
      <c r="V7" s="4" t="s">
        <v>91</v>
      </c>
      <c r="W7" s="16">
        <v>0.69899999999999995</v>
      </c>
      <c r="X7" s="192"/>
      <c r="Y7" s="192">
        <v>0.57899999999999996</v>
      </c>
      <c r="Z7" s="192">
        <v>0.66300000000000003</v>
      </c>
      <c r="AA7" s="192">
        <v>0.67600000000000005</v>
      </c>
      <c r="AB7" s="192">
        <v>0.66</v>
      </c>
      <c r="AC7" s="192"/>
      <c r="AD7" s="192"/>
      <c r="AE7" s="192">
        <v>0.56399999999999995</v>
      </c>
      <c r="AF7" s="4"/>
      <c r="AG7" s="4"/>
      <c r="AH7" s="4"/>
      <c r="AI7" s="4"/>
      <c r="AJ7" s="4"/>
      <c r="AK7" s="4"/>
      <c r="AL7" s="4"/>
      <c r="AM7" s="4"/>
      <c r="AN7" s="4"/>
      <c r="AP7" s="275"/>
      <c r="AQ7" s="343"/>
      <c r="AR7" s="343"/>
      <c r="AS7" s="343"/>
      <c r="AT7" s="343"/>
      <c r="AU7" s="343"/>
      <c r="AV7" s="343"/>
      <c r="AW7" s="343"/>
    </row>
    <row r="8" spans="2:49" ht="12" customHeight="1" x14ac:dyDescent="0.3">
      <c r="B8" s="10" t="s">
        <v>2</v>
      </c>
      <c r="C8" s="192">
        <v>0.94699999999999995</v>
      </c>
      <c r="D8" s="192"/>
      <c r="E8" s="192">
        <v>0.95699999999999996</v>
      </c>
      <c r="F8" s="192">
        <v>0.96</v>
      </c>
      <c r="G8" s="192">
        <v>0.96299999999999997</v>
      </c>
      <c r="H8" s="192">
        <v>0.96599999999999997</v>
      </c>
      <c r="I8" s="192">
        <v>0.97099999999999997</v>
      </c>
      <c r="J8" s="192">
        <v>0.97399999999999998</v>
      </c>
      <c r="K8" s="192">
        <v>0.97399999999999998</v>
      </c>
      <c r="L8" s="192">
        <v>0.97899999999999998</v>
      </c>
      <c r="M8" s="192">
        <v>0.97899999999999998</v>
      </c>
      <c r="N8" s="192"/>
      <c r="O8" s="192">
        <v>0.98499999999999999</v>
      </c>
      <c r="P8" s="192">
        <v>0.98599999999999999</v>
      </c>
      <c r="Q8" s="192">
        <v>0.98799999999999999</v>
      </c>
      <c r="R8" s="192">
        <v>0.98899999999999999</v>
      </c>
      <c r="S8" s="192">
        <v>0.98899999999999999</v>
      </c>
      <c r="T8" s="192" t="s">
        <v>307</v>
      </c>
      <c r="V8" s="10" t="s">
        <v>1</v>
      </c>
      <c r="W8" s="192">
        <v>0.38900000000000001</v>
      </c>
      <c r="X8" s="192">
        <v>0.39400000000000002</v>
      </c>
      <c r="Y8" s="192">
        <v>0.41299999999999998</v>
      </c>
      <c r="Z8" s="192">
        <v>0.39800000000000002</v>
      </c>
      <c r="AA8" s="192">
        <v>0.35099999999999998</v>
      </c>
      <c r="AB8" s="192"/>
      <c r="AC8" s="192">
        <v>0.312</v>
      </c>
      <c r="AD8" s="192">
        <v>0.312</v>
      </c>
      <c r="AE8" s="192">
        <v>0.24199999999999999</v>
      </c>
      <c r="AF8" s="192">
        <v>0.28000000000000003</v>
      </c>
      <c r="AG8" s="192">
        <v>0.24099999999999999</v>
      </c>
      <c r="AH8" s="192"/>
      <c r="AI8" s="192">
        <v>0.26100000000000001</v>
      </c>
      <c r="AJ8" s="192">
        <v>0.28699999999999998</v>
      </c>
      <c r="AK8" s="192">
        <v>0.19700000000000001</v>
      </c>
      <c r="AL8" s="192">
        <v>0.23699999999999999</v>
      </c>
      <c r="AM8" s="192">
        <v>0.16200000000000001</v>
      </c>
      <c r="AN8" s="192" t="s">
        <v>307</v>
      </c>
      <c r="AP8" s="275"/>
      <c r="AQ8" s="343"/>
      <c r="AR8" s="343"/>
      <c r="AS8" s="343"/>
      <c r="AT8" s="343"/>
      <c r="AU8" s="343"/>
      <c r="AV8" s="343"/>
      <c r="AW8" s="343"/>
    </row>
    <row r="9" spans="2:49" ht="12" customHeight="1" x14ac:dyDescent="0.3">
      <c r="B9" s="10" t="s">
        <v>3</v>
      </c>
      <c r="C9" s="192"/>
      <c r="D9" s="192">
        <v>0.98599999999999999</v>
      </c>
      <c r="E9" s="192"/>
      <c r="F9" s="192"/>
      <c r="G9" s="192">
        <v>0.99099999999999999</v>
      </c>
      <c r="H9" s="192"/>
      <c r="I9" s="192"/>
      <c r="J9" s="192">
        <v>0.98899999999999999</v>
      </c>
      <c r="K9" s="192"/>
      <c r="L9" s="192"/>
      <c r="M9" s="192">
        <v>0.99099999999999999</v>
      </c>
      <c r="N9" s="192"/>
      <c r="O9" s="192">
        <v>0.99299999999999999</v>
      </c>
      <c r="P9" s="192"/>
      <c r="Q9" s="192">
        <v>0.99399999999999999</v>
      </c>
      <c r="R9" s="192"/>
      <c r="S9" s="192">
        <v>0.995</v>
      </c>
      <c r="T9" s="192" t="s">
        <v>307</v>
      </c>
      <c r="V9" s="10" t="s">
        <v>2</v>
      </c>
      <c r="W9" s="192">
        <v>0.751</v>
      </c>
      <c r="X9" s="192"/>
      <c r="Y9" s="192">
        <v>0.70899999999999996</v>
      </c>
      <c r="Z9" s="192">
        <v>0.68</v>
      </c>
      <c r="AA9" s="192">
        <v>0.65300000000000002</v>
      </c>
      <c r="AB9" s="192">
        <v>0.63600000000000001</v>
      </c>
      <c r="AC9" s="192">
        <v>0.61599999999999999</v>
      </c>
      <c r="AD9" s="192">
        <v>0.61499999999999999</v>
      </c>
      <c r="AE9" s="192">
        <v>0.56899999999999995</v>
      </c>
      <c r="AF9" s="192">
        <v>0.54100000000000004</v>
      </c>
      <c r="AG9" s="192">
        <v>0.52600000000000002</v>
      </c>
      <c r="AH9" s="192"/>
      <c r="AI9" s="192">
        <v>0.48599999999999999</v>
      </c>
      <c r="AJ9" s="192">
        <v>0.46100000000000002</v>
      </c>
      <c r="AK9" s="192"/>
      <c r="AL9" s="192">
        <v>0.44600000000000001</v>
      </c>
      <c r="AM9" s="192">
        <v>0.44700000000000001</v>
      </c>
      <c r="AN9" s="192" t="s">
        <v>307</v>
      </c>
      <c r="AP9" s="275"/>
      <c r="AQ9" s="344"/>
      <c r="AR9" s="344"/>
      <c r="AS9" s="344"/>
      <c r="AT9" s="344"/>
      <c r="AU9" s="344"/>
      <c r="AV9" s="344"/>
      <c r="AW9" s="344"/>
    </row>
    <row r="10" spans="2:49" ht="12" customHeight="1" x14ac:dyDescent="0.3">
      <c r="B10" s="10" t="s">
        <v>4</v>
      </c>
      <c r="C10" s="192">
        <v>0.91100000000000003</v>
      </c>
      <c r="D10" s="192">
        <v>0.91800000000000004</v>
      </c>
      <c r="E10" s="192">
        <v>0.92900000000000005</v>
      </c>
      <c r="F10" s="192">
        <v>0.94399999999999995</v>
      </c>
      <c r="G10" s="192">
        <v>0.94899999999999995</v>
      </c>
      <c r="H10" s="192">
        <v>0.95199999999999996</v>
      </c>
      <c r="I10" s="192">
        <v>0.96</v>
      </c>
      <c r="J10" s="192"/>
      <c r="K10" s="192"/>
      <c r="L10" s="192">
        <v>0.95899999999999996</v>
      </c>
      <c r="M10" s="192">
        <v>0.96299999999999997</v>
      </c>
      <c r="N10" s="192">
        <v>0.96199999999999997</v>
      </c>
      <c r="O10" s="192">
        <v>0.96099999999999997</v>
      </c>
      <c r="P10" s="192">
        <v>0.96499999999999997</v>
      </c>
      <c r="Q10" s="192">
        <v>0.97299999999999998</v>
      </c>
      <c r="R10" s="192">
        <v>0.96699999999999997</v>
      </c>
      <c r="S10" s="192">
        <v>0.97</v>
      </c>
      <c r="T10" s="192">
        <v>0.97499999999999998</v>
      </c>
      <c r="V10" s="10" t="s">
        <v>3</v>
      </c>
      <c r="W10" s="192"/>
      <c r="X10" s="192">
        <v>0.11899999999999999</v>
      </c>
      <c r="Y10" s="192"/>
      <c r="Z10" s="192"/>
      <c r="AA10" s="192">
        <v>8.5000000000000006E-2</v>
      </c>
      <c r="AB10" s="192"/>
      <c r="AC10" s="192"/>
      <c r="AD10" s="192">
        <v>8.2000000000000003E-2</v>
      </c>
      <c r="AE10" s="192"/>
      <c r="AF10" s="192"/>
      <c r="AG10" s="192"/>
      <c r="AH10" s="192"/>
      <c r="AI10" s="192">
        <v>7.4999999999999997E-2</v>
      </c>
      <c r="AJ10" s="192"/>
      <c r="AK10" s="192">
        <v>8.5999999999999993E-2</v>
      </c>
      <c r="AL10" s="192"/>
      <c r="AM10" s="192">
        <v>7.2999999999999995E-2</v>
      </c>
      <c r="AN10" s="192" t="s">
        <v>307</v>
      </c>
      <c r="AP10" s="276"/>
      <c r="AQ10" s="277" t="s">
        <v>351</v>
      </c>
      <c r="AR10" s="277" t="s">
        <v>351</v>
      </c>
      <c r="AS10" s="277" t="s">
        <v>351</v>
      </c>
      <c r="AT10" s="277" t="s">
        <v>351</v>
      </c>
      <c r="AU10" s="277" t="s">
        <v>351</v>
      </c>
      <c r="AV10" s="277" t="s">
        <v>351</v>
      </c>
      <c r="AW10" s="277" t="s">
        <v>351</v>
      </c>
    </row>
    <row r="11" spans="2:49" ht="12" customHeight="1" x14ac:dyDescent="0.3">
      <c r="B11" s="10" t="s">
        <v>5</v>
      </c>
      <c r="C11" s="192">
        <v>0.95699999999999996</v>
      </c>
      <c r="D11" s="192"/>
      <c r="E11" s="192">
        <v>0.96599999999999997</v>
      </c>
      <c r="F11" s="192">
        <v>0.96899999999999997</v>
      </c>
      <c r="G11" s="192">
        <v>0.97699999999999998</v>
      </c>
      <c r="H11" s="192">
        <v>0.97699999999999998</v>
      </c>
      <c r="I11" s="192">
        <v>0.98599999999999999</v>
      </c>
      <c r="J11" s="192">
        <v>0.98299999999999998</v>
      </c>
      <c r="K11" s="192">
        <v>0.98399999999999999</v>
      </c>
      <c r="L11" s="192">
        <v>0.98699999999999999</v>
      </c>
      <c r="M11" s="192">
        <v>0.98899999999999999</v>
      </c>
      <c r="N11" s="192">
        <v>0.98899999999999999</v>
      </c>
      <c r="O11" s="192">
        <v>0.99099999999999999</v>
      </c>
      <c r="P11" s="192">
        <v>0.98799999999999999</v>
      </c>
      <c r="Q11" s="192">
        <v>0.99099999999999999</v>
      </c>
      <c r="R11" s="192">
        <v>0.99199999999999999</v>
      </c>
      <c r="S11" s="192">
        <v>0.99</v>
      </c>
      <c r="T11" s="192">
        <v>0.99</v>
      </c>
      <c r="V11" s="10" t="s">
        <v>4</v>
      </c>
      <c r="W11" s="192">
        <v>0.55200000000000005</v>
      </c>
      <c r="X11" s="192">
        <v>0.53900000000000003</v>
      </c>
      <c r="Y11" s="192">
        <v>0.51700000000000002</v>
      </c>
      <c r="Z11" s="192">
        <v>0.54900000000000004</v>
      </c>
      <c r="AA11" s="192">
        <v>0.50800000000000001</v>
      </c>
      <c r="AB11" s="192">
        <v>0.47</v>
      </c>
      <c r="AC11" s="192">
        <v>0.443</v>
      </c>
      <c r="AD11" s="192"/>
      <c r="AE11" s="192"/>
      <c r="AF11" s="192">
        <v>0.38700000000000001</v>
      </c>
      <c r="AG11" s="192">
        <v>0.41199999999999998</v>
      </c>
      <c r="AH11" s="192">
        <v>0.40699999999999997</v>
      </c>
      <c r="AI11" s="192">
        <v>0.41899999999999998</v>
      </c>
      <c r="AJ11" s="192">
        <v>0.437</v>
      </c>
      <c r="AK11" s="192">
        <v>0.42</v>
      </c>
      <c r="AL11" s="192">
        <v>0.42</v>
      </c>
      <c r="AM11" s="192">
        <v>0.41899999999999998</v>
      </c>
      <c r="AN11" s="192">
        <v>0.41799999999999998</v>
      </c>
      <c r="AP11" s="278" t="s">
        <v>352</v>
      </c>
      <c r="AQ11" s="279">
        <v>7.7229408252305198</v>
      </c>
      <c r="AR11" s="279">
        <v>14.3841370992502</v>
      </c>
      <c r="AS11" s="279">
        <v>22.598548080711694</v>
      </c>
      <c r="AT11" s="279">
        <v>25.386119871770674</v>
      </c>
      <c r="AU11" s="279">
        <v>19.211915306615353</v>
      </c>
      <c r="AV11" s="279">
        <v>8.5194884153319119</v>
      </c>
      <c r="AW11" s="279">
        <v>2.1768504010896712</v>
      </c>
    </row>
    <row r="12" spans="2:49" ht="12" customHeight="1" x14ac:dyDescent="0.3">
      <c r="B12" s="10" t="s">
        <v>6</v>
      </c>
      <c r="C12" s="192"/>
      <c r="D12" s="192">
        <v>0.96099999999999997</v>
      </c>
      <c r="E12" s="192">
        <v>0.96299999999999997</v>
      </c>
      <c r="F12" s="192">
        <v>0.96399999999999997</v>
      </c>
      <c r="G12" s="192">
        <v>0.96599999999999997</v>
      </c>
      <c r="H12" s="192">
        <v>0.97299999999999998</v>
      </c>
      <c r="I12" s="192">
        <v>0.97399999999999998</v>
      </c>
      <c r="J12" s="192">
        <v>0.97599999999999998</v>
      </c>
      <c r="K12" s="192">
        <v>0.97299999999999998</v>
      </c>
      <c r="L12" s="192">
        <v>0.97099999999999997</v>
      </c>
      <c r="M12" s="192">
        <v>0.97899999999999998</v>
      </c>
      <c r="N12" s="192">
        <v>0.96799999999999997</v>
      </c>
      <c r="O12" s="192">
        <v>0.97499999999999998</v>
      </c>
      <c r="P12" s="192">
        <v>0.97499999999999998</v>
      </c>
      <c r="Q12" s="192">
        <v>0.97899999999999998</v>
      </c>
      <c r="R12" s="192">
        <v>0.97299999999999998</v>
      </c>
      <c r="S12" s="192">
        <v>0.97899999999999998</v>
      </c>
      <c r="T12" s="192">
        <v>0.97499999999999998</v>
      </c>
      <c r="V12" s="10" t="s">
        <v>5</v>
      </c>
      <c r="W12" s="192">
        <v>0.60499999999999998</v>
      </c>
      <c r="X12" s="192">
        <v>0.59899999999999998</v>
      </c>
      <c r="Y12" s="192">
        <v>0.57099999999999995</v>
      </c>
      <c r="Z12" s="192">
        <v>0.56599999999999995</v>
      </c>
      <c r="AA12" s="192">
        <v>0.53500000000000003</v>
      </c>
      <c r="AB12" s="192">
        <v>0.52100000000000002</v>
      </c>
      <c r="AC12" s="192">
        <v>0.51100000000000001</v>
      </c>
      <c r="AD12" s="192">
        <v>0.51400000000000001</v>
      </c>
      <c r="AE12" s="192">
        <v>0.51</v>
      </c>
      <c r="AF12" s="192">
        <v>0.48699999999999999</v>
      </c>
      <c r="AG12" s="192">
        <v>0.48399999999999999</v>
      </c>
      <c r="AH12" s="192">
        <v>0.46100000000000002</v>
      </c>
      <c r="AI12" s="192">
        <v>0.45300000000000001</v>
      </c>
      <c r="AJ12" s="192">
        <v>0.44500000000000001</v>
      </c>
      <c r="AK12" s="192">
        <v>0.41099999999999998</v>
      </c>
      <c r="AL12" s="192">
        <v>0.41899999999999998</v>
      </c>
      <c r="AM12" s="192">
        <v>0.41</v>
      </c>
      <c r="AN12" s="192">
        <v>0.38800000000000001</v>
      </c>
      <c r="AP12" s="280" t="s">
        <v>353</v>
      </c>
      <c r="AQ12" s="281">
        <v>10.5841181560014</v>
      </c>
      <c r="AR12" s="281">
        <v>18.794705429467701</v>
      </c>
      <c r="AS12" s="281">
        <v>26.166812460464946</v>
      </c>
      <c r="AT12" s="281">
        <v>23.805253978965624</v>
      </c>
      <c r="AU12" s="281">
        <v>14.743288276325339</v>
      </c>
      <c r="AV12" s="281">
        <v>5.0148971286282951</v>
      </c>
      <c r="AW12" s="281">
        <v>0.89092457014669879</v>
      </c>
    </row>
    <row r="13" spans="2:49" ht="12" customHeight="1" x14ac:dyDescent="0.3">
      <c r="B13" s="10" t="s">
        <v>7</v>
      </c>
      <c r="C13" s="192"/>
      <c r="D13" s="192">
        <v>0.92600000000000005</v>
      </c>
      <c r="E13" s="192">
        <v>0.94599999999999995</v>
      </c>
      <c r="F13" s="192"/>
      <c r="G13" s="192">
        <v>0.94499999999999995</v>
      </c>
      <c r="H13" s="192">
        <v>0.95199999999999996</v>
      </c>
      <c r="I13" s="192">
        <v>0.95</v>
      </c>
      <c r="J13" s="192">
        <v>0.96099999999999997</v>
      </c>
      <c r="K13" s="192">
        <v>0.96299999999999997</v>
      </c>
      <c r="L13" s="192">
        <v>0.97099999999999997</v>
      </c>
      <c r="M13" s="192">
        <v>0.97599999999999998</v>
      </c>
      <c r="N13" s="192">
        <v>0.98099999999999998</v>
      </c>
      <c r="O13" s="192">
        <v>0.98499999999999999</v>
      </c>
      <c r="P13" s="192">
        <v>0.98399999999999999</v>
      </c>
      <c r="Q13" s="192">
        <v>0.98799999999999999</v>
      </c>
      <c r="R13" s="192">
        <v>0.99099999999999999</v>
      </c>
      <c r="S13" s="192">
        <v>0.98899999999999999</v>
      </c>
      <c r="T13" s="192">
        <v>0.98899999999999999</v>
      </c>
      <c r="V13" s="10" t="s">
        <v>6</v>
      </c>
      <c r="W13" s="192"/>
      <c r="X13" s="192">
        <v>0.56100000000000005</v>
      </c>
      <c r="Y13" s="192">
        <v>0.54200000000000004</v>
      </c>
      <c r="Z13" s="192">
        <v>0.52600000000000002</v>
      </c>
      <c r="AA13" s="192">
        <v>0.47299999999999998</v>
      </c>
      <c r="AB13" s="192">
        <v>0.46100000000000002</v>
      </c>
      <c r="AC13" s="192">
        <v>0.441</v>
      </c>
      <c r="AD13" s="192">
        <v>0.42799999999999999</v>
      </c>
      <c r="AE13" s="192">
        <v>0.38700000000000001</v>
      </c>
      <c r="AF13" s="192">
        <v>0.371</v>
      </c>
      <c r="AG13" s="192">
        <v>0.39</v>
      </c>
      <c r="AH13" s="192">
        <v>0.36099999999999999</v>
      </c>
      <c r="AI13" s="192">
        <v>0.34399999999999997</v>
      </c>
      <c r="AJ13" s="192">
        <v>0.32400000000000001</v>
      </c>
      <c r="AK13" s="192">
        <v>0.32800000000000001</v>
      </c>
      <c r="AL13" s="192">
        <v>0.308</v>
      </c>
      <c r="AM13" s="192">
        <v>0.313</v>
      </c>
      <c r="AN13" s="192">
        <v>0.28699999999999998</v>
      </c>
      <c r="AP13" s="280" t="s">
        <v>31</v>
      </c>
      <c r="AQ13" s="281">
        <v>23.046009183049598</v>
      </c>
      <c r="AR13" s="281">
        <v>26.3069613002498</v>
      </c>
      <c r="AS13" s="281">
        <v>25.474581760439719</v>
      </c>
      <c r="AT13" s="281">
        <v>17.363699863679024</v>
      </c>
      <c r="AU13" s="281">
        <v>6.412671662599962</v>
      </c>
      <c r="AV13" s="281">
        <v>1.2718876260864618</v>
      </c>
      <c r="AW13" s="281">
        <v>0.12418860389548383</v>
      </c>
    </row>
    <row r="14" spans="2:49" ht="12" customHeight="1" x14ac:dyDescent="0.3">
      <c r="B14" s="10" t="s">
        <v>8</v>
      </c>
      <c r="C14" s="192"/>
      <c r="D14" s="192">
        <v>0.78600000000000003</v>
      </c>
      <c r="E14" s="192"/>
      <c r="F14" s="192">
        <v>0.81</v>
      </c>
      <c r="G14" s="192">
        <v>0.76800000000000002</v>
      </c>
      <c r="H14" s="192">
        <v>0.84699999999999998</v>
      </c>
      <c r="I14" s="192"/>
      <c r="J14" s="192">
        <v>0.89500000000000002</v>
      </c>
      <c r="K14" s="192"/>
      <c r="L14" s="192"/>
      <c r="M14" s="192"/>
      <c r="N14" s="192">
        <v>0.94299999999999995</v>
      </c>
      <c r="O14" s="192">
        <v>0.95499999999999996</v>
      </c>
      <c r="P14" s="192">
        <v>0.94099999999999995</v>
      </c>
      <c r="Q14" s="192">
        <v>0.93500000000000005</v>
      </c>
      <c r="R14" s="192">
        <v>0.92100000000000004</v>
      </c>
      <c r="S14" s="192">
        <v>0.92100000000000004</v>
      </c>
      <c r="T14" s="192">
        <v>0.94099999999999995</v>
      </c>
      <c r="V14" s="10" t="s">
        <v>7</v>
      </c>
      <c r="W14" s="192"/>
      <c r="X14" s="192">
        <v>0.374</v>
      </c>
      <c r="Y14" s="192">
        <v>0.45100000000000001</v>
      </c>
      <c r="Z14" s="192"/>
      <c r="AA14" s="192">
        <v>0.44900000000000001</v>
      </c>
      <c r="AB14" s="192">
        <v>0.41799999999999998</v>
      </c>
      <c r="AC14" s="192">
        <v>0.35599999999999998</v>
      </c>
      <c r="AD14" s="192">
        <v>0.35599999999999998</v>
      </c>
      <c r="AE14" s="192">
        <v>0.32600000000000001</v>
      </c>
      <c r="AF14" s="192">
        <v>0.29899999999999999</v>
      </c>
      <c r="AG14" s="192">
        <v>0.3</v>
      </c>
      <c r="AH14" s="192">
        <v>0.25800000000000001</v>
      </c>
      <c r="AI14" s="192">
        <v>0.219</v>
      </c>
      <c r="AJ14" s="192">
        <v>0.21</v>
      </c>
      <c r="AK14" s="192">
        <v>0.19600000000000001</v>
      </c>
      <c r="AL14" s="192">
        <v>0.20399999999999999</v>
      </c>
      <c r="AM14" s="192">
        <v>0.16600000000000001</v>
      </c>
      <c r="AN14" s="192">
        <v>0.155</v>
      </c>
      <c r="AP14" s="280" t="s">
        <v>140</v>
      </c>
      <c r="AQ14" s="281">
        <v>28.324351726067398</v>
      </c>
      <c r="AR14" s="281">
        <v>23.928632372473899</v>
      </c>
      <c r="AS14" s="281">
        <v>22.131945899820145</v>
      </c>
      <c r="AT14" s="281">
        <v>15.611711798030075</v>
      </c>
      <c r="AU14" s="281">
        <v>7.5010523789387129</v>
      </c>
      <c r="AV14" s="281">
        <v>2.1502131171779122</v>
      </c>
      <c r="AW14" s="281">
        <v>0.35209270749187094</v>
      </c>
    </row>
    <row r="15" spans="2:49" ht="12" customHeight="1" x14ac:dyDescent="0.3">
      <c r="B15" s="10" t="s">
        <v>9</v>
      </c>
      <c r="C15" s="192">
        <v>0.83499999999999996</v>
      </c>
      <c r="D15" s="192"/>
      <c r="E15" s="192">
        <v>0.85799999999999998</v>
      </c>
      <c r="F15" s="192">
        <v>0.82399999999999995</v>
      </c>
      <c r="G15" s="192">
        <v>0.875</v>
      </c>
      <c r="H15" s="192">
        <v>0.91900000000000004</v>
      </c>
      <c r="I15" s="192"/>
      <c r="J15" s="192">
        <v>0.90100000000000002</v>
      </c>
      <c r="K15" s="192">
        <v>0.86499999999999999</v>
      </c>
      <c r="L15" s="192">
        <v>0.92400000000000004</v>
      </c>
      <c r="M15" s="192">
        <v>0.93700000000000006</v>
      </c>
      <c r="N15" s="192">
        <v>0.93600000000000005</v>
      </c>
      <c r="O15" s="192">
        <v>0.93200000000000005</v>
      </c>
      <c r="P15" s="192">
        <v>0.93799999999999994</v>
      </c>
      <c r="Q15" s="192">
        <v>0.93400000000000005</v>
      </c>
      <c r="R15" s="192">
        <v>0.94099999999999995</v>
      </c>
      <c r="S15" s="192">
        <v>0.93899999999999995</v>
      </c>
      <c r="T15" s="192">
        <v>0.93899999999999995</v>
      </c>
      <c r="V15" s="10" t="s">
        <v>8</v>
      </c>
      <c r="W15" s="192"/>
      <c r="X15" s="192">
        <v>0.83299999999999996</v>
      </c>
      <c r="Y15" s="192"/>
      <c r="Z15" s="192">
        <v>0.74399999999999999</v>
      </c>
      <c r="AA15" s="192">
        <v>0.76</v>
      </c>
      <c r="AB15" s="192">
        <v>0.78400000000000003</v>
      </c>
      <c r="AC15" s="192"/>
      <c r="AD15" s="192">
        <v>0.77700000000000002</v>
      </c>
      <c r="AE15" s="192"/>
      <c r="AF15" s="192"/>
      <c r="AG15" s="192"/>
      <c r="AH15" s="192">
        <v>0.76800000000000002</v>
      </c>
      <c r="AI15" s="192">
        <v>0.72099999999999997</v>
      </c>
      <c r="AJ15" s="192">
        <v>0.66300000000000003</v>
      </c>
      <c r="AK15" s="192">
        <v>0.58299999999999996</v>
      </c>
      <c r="AL15" s="192">
        <v>0.66</v>
      </c>
      <c r="AM15" s="192">
        <v>0.56399999999999995</v>
      </c>
      <c r="AN15" s="192">
        <v>0.72899999999999998</v>
      </c>
      <c r="AP15" s="280" t="s">
        <v>87</v>
      </c>
      <c r="AQ15" s="281">
        <v>25.4412088191043</v>
      </c>
      <c r="AR15" s="281">
        <v>26.987268938015202</v>
      </c>
      <c r="AS15" s="281">
        <v>24.365935135863943</v>
      </c>
      <c r="AT15" s="281">
        <v>15.346145082048132</v>
      </c>
      <c r="AU15" s="281">
        <v>6.1667771953383559</v>
      </c>
      <c r="AV15" s="281">
        <v>1.5050144721810739</v>
      </c>
      <c r="AW15" s="281">
        <v>0.18765035744895256</v>
      </c>
    </row>
    <row r="16" spans="2:49" ht="12" customHeight="1" x14ac:dyDescent="0.3">
      <c r="B16" s="10" t="s">
        <v>11</v>
      </c>
      <c r="C16" s="192"/>
      <c r="D16" s="192">
        <v>0.96099999999999997</v>
      </c>
      <c r="E16" s="192"/>
      <c r="F16" s="192">
        <v>0.97</v>
      </c>
      <c r="G16" s="192"/>
      <c r="H16" s="192">
        <v>0.98099999999999998</v>
      </c>
      <c r="I16" s="192">
        <v>0.97599999999999998</v>
      </c>
      <c r="J16" s="192">
        <v>0.97799999999999998</v>
      </c>
      <c r="K16" s="192"/>
      <c r="L16" s="192">
        <v>0.97899999999999998</v>
      </c>
      <c r="M16" s="192"/>
      <c r="N16" s="192">
        <v>0.97799999999999998</v>
      </c>
      <c r="O16" s="192"/>
      <c r="P16" s="192">
        <v>0.98499999999999999</v>
      </c>
      <c r="Q16" s="192"/>
      <c r="R16" s="192">
        <v>0.98699999999999999</v>
      </c>
      <c r="S16" s="192"/>
      <c r="T16" s="192" t="s">
        <v>307</v>
      </c>
      <c r="V16" s="10" t="s">
        <v>9</v>
      </c>
      <c r="W16" s="192">
        <v>0.77300000000000002</v>
      </c>
      <c r="X16" s="192"/>
      <c r="Y16" s="192">
        <v>0.78300000000000003</v>
      </c>
      <c r="Z16" s="192">
        <v>0.82799999999999996</v>
      </c>
      <c r="AA16" s="192">
        <v>0.82599999999999996</v>
      </c>
      <c r="AB16" s="192">
        <v>0.79200000000000004</v>
      </c>
      <c r="AC16" s="192">
        <v>0.68500000000000005</v>
      </c>
      <c r="AD16" s="192">
        <v>0.79200000000000004</v>
      </c>
      <c r="AE16" s="192">
        <v>0.66600000000000004</v>
      </c>
      <c r="AF16" s="192">
        <v>0.629</v>
      </c>
      <c r="AG16" s="192">
        <v>0.61799999999999999</v>
      </c>
      <c r="AH16" s="192">
        <v>0.59599999999999997</v>
      </c>
      <c r="AI16" s="192">
        <v>0.58499999999999996</v>
      </c>
      <c r="AJ16" s="192">
        <v>0.55600000000000005</v>
      </c>
      <c r="AK16" s="192">
        <v>0.53400000000000003</v>
      </c>
      <c r="AL16" s="192">
        <v>0.56799999999999995</v>
      </c>
      <c r="AM16" s="192"/>
      <c r="AN16" s="192">
        <v>0.5</v>
      </c>
      <c r="AP16" s="280" t="s">
        <v>354</v>
      </c>
      <c r="AQ16" s="281">
        <v>25.533511208543199</v>
      </c>
      <c r="AR16" s="281">
        <v>31.107864403783498</v>
      </c>
      <c r="AS16" s="281">
        <v>26.941463564739934</v>
      </c>
      <c r="AT16" s="281">
        <v>12.887855015263378</v>
      </c>
      <c r="AU16" s="281">
        <v>3.1983169222013839</v>
      </c>
      <c r="AV16" s="281">
        <v>0.31482951775742524</v>
      </c>
      <c r="AW16" s="281">
        <v>1.6159367711127425E-2</v>
      </c>
    </row>
    <row r="17" spans="2:49" ht="12" customHeight="1" x14ac:dyDescent="0.3">
      <c r="B17" s="10" t="s">
        <v>12</v>
      </c>
      <c r="C17" s="192">
        <v>0.874</v>
      </c>
      <c r="D17" s="192"/>
      <c r="E17" s="192">
        <v>0.86299999999999999</v>
      </c>
      <c r="F17" s="192"/>
      <c r="G17" s="192"/>
      <c r="H17" s="192"/>
      <c r="I17" s="192">
        <v>0.88400000000000001</v>
      </c>
      <c r="J17" s="192"/>
      <c r="K17" s="192"/>
      <c r="L17" s="192"/>
      <c r="M17" s="192">
        <v>0.876</v>
      </c>
      <c r="N17" s="192">
        <v>0.91500000000000004</v>
      </c>
      <c r="O17" s="192">
        <v>0.91300000000000003</v>
      </c>
      <c r="P17" s="192">
        <v>0.91600000000000004</v>
      </c>
      <c r="Q17" s="192"/>
      <c r="R17" s="192">
        <v>0.78</v>
      </c>
      <c r="S17" s="192"/>
      <c r="T17" s="192" t="s">
        <v>307</v>
      </c>
      <c r="V17" s="10" t="s">
        <v>10</v>
      </c>
      <c r="W17" s="192">
        <v>0.25</v>
      </c>
      <c r="X17" s="192">
        <v>0.14299999999999999</v>
      </c>
      <c r="Y17" s="192">
        <v>0.14000000000000001</v>
      </c>
      <c r="Z17" s="192">
        <v>3.4000000000000002E-2</v>
      </c>
      <c r="AA17" s="192">
        <v>7.6999999999999999E-2</v>
      </c>
      <c r="AB17" s="192">
        <v>5.1999999999999998E-2</v>
      </c>
      <c r="AC17" s="192">
        <v>4.7E-2</v>
      </c>
      <c r="AD17" s="192">
        <v>5.3999999999999999E-2</v>
      </c>
      <c r="AE17" s="192">
        <v>5.0999999999999997E-2</v>
      </c>
      <c r="AF17" s="192">
        <v>4.7E-2</v>
      </c>
      <c r="AG17" s="192">
        <v>4.4999999999999998E-2</v>
      </c>
      <c r="AH17" s="192">
        <v>4.4999999999999998E-2</v>
      </c>
      <c r="AI17" s="192"/>
      <c r="AJ17" s="192">
        <v>0.04</v>
      </c>
      <c r="AK17" s="192">
        <v>5.1999999999999998E-2</v>
      </c>
      <c r="AL17" s="192">
        <v>4.2000000000000003E-2</v>
      </c>
      <c r="AM17" s="192"/>
      <c r="AN17" s="192" t="s">
        <v>307</v>
      </c>
      <c r="AP17" s="280" t="s">
        <v>41</v>
      </c>
      <c r="AQ17" s="281">
        <v>27.3918195258737</v>
      </c>
      <c r="AR17" s="281">
        <v>35.104983255143601</v>
      </c>
      <c r="AS17" s="281">
        <v>25.82639685670231</v>
      </c>
      <c r="AT17" s="281">
        <v>9.4086241947183531</v>
      </c>
      <c r="AU17" s="281">
        <v>2.0028669146246352</v>
      </c>
      <c r="AV17" s="281">
        <v>0.25426172866161328</v>
      </c>
      <c r="AW17" s="281">
        <v>1.1047524275902569E-2</v>
      </c>
    </row>
    <row r="18" spans="2:49" ht="12" customHeight="1" x14ac:dyDescent="0.3">
      <c r="B18" s="10" t="s">
        <v>13</v>
      </c>
      <c r="C18" s="192">
        <v>0.97</v>
      </c>
      <c r="D18" s="192">
        <v>0.97599999999999998</v>
      </c>
      <c r="E18" s="192">
        <v>0.95199999999999996</v>
      </c>
      <c r="F18" s="192">
        <v>0.96299999999999997</v>
      </c>
      <c r="G18" s="192">
        <v>0.96599999999999997</v>
      </c>
      <c r="H18" s="192">
        <v>0.97399999999999998</v>
      </c>
      <c r="I18" s="192">
        <v>0.97399999999999998</v>
      </c>
      <c r="J18" s="192">
        <v>0.97399999999999998</v>
      </c>
      <c r="K18" s="192">
        <v>0.98</v>
      </c>
      <c r="L18" s="192">
        <v>0.98499999999999999</v>
      </c>
      <c r="M18" s="192">
        <v>0.98399999999999999</v>
      </c>
      <c r="N18" s="192">
        <v>0.98799999999999999</v>
      </c>
      <c r="O18" s="192">
        <v>0.98799999999999999</v>
      </c>
      <c r="P18" s="192">
        <v>0.99</v>
      </c>
      <c r="Q18" s="192">
        <v>0.99</v>
      </c>
      <c r="R18" s="192">
        <v>0.98799999999999999</v>
      </c>
      <c r="S18" s="192">
        <v>0.98499999999999999</v>
      </c>
      <c r="T18" s="192" t="s">
        <v>307</v>
      </c>
      <c r="V18" s="10" t="s">
        <v>11</v>
      </c>
      <c r="W18" s="192"/>
      <c r="X18" s="192">
        <v>0.36399999999999999</v>
      </c>
      <c r="Y18" s="192"/>
      <c r="Z18" s="192">
        <v>0.30599999999999999</v>
      </c>
      <c r="AA18" s="192"/>
      <c r="AB18" s="192">
        <v>0.28299999999999997</v>
      </c>
      <c r="AC18" s="192">
        <v>0.28399999999999997</v>
      </c>
      <c r="AD18" s="192">
        <v>0.253</v>
      </c>
      <c r="AE18" s="192"/>
      <c r="AF18" s="192">
        <v>0.24199999999999999</v>
      </c>
      <c r="AG18" s="192"/>
      <c r="AH18" s="192">
        <v>0.246</v>
      </c>
      <c r="AI18" s="192"/>
      <c r="AJ18" s="192">
        <v>0.218</v>
      </c>
      <c r="AK18" s="192"/>
      <c r="AL18" s="192">
        <v>0.185</v>
      </c>
      <c r="AM18" s="192"/>
      <c r="AN18" s="192" t="s">
        <v>307</v>
      </c>
      <c r="AP18" s="280" t="s">
        <v>139</v>
      </c>
      <c r="AQ18" s="281">
        <v>37.730816049095097</v>
      </c>
      <c r="AR18" s="281">
        <v>28.429697329344101</v>
      </c>
      <c r="AS18" s="281">
        <v>20.993365713309117</v>
      </c>
      <c r="AT18" s="281">
        <v>9.769247274654731</v>
      </c>
      <c r="AU18" s="281">
        <v>2.6892850398033699</v>
      </c>
      <c r="AV18" s="281">
        <v>0.37128802490267393</v>
      </c>
      <c r="AW18" s="281">
        <v>1.6300568890919433E-2</v>
      </c>
    </row>
    <row r="19" spans="2:49" ht="12" customHeight="1" x14ac:dyDescent="0.3">
      <c r="B19" s="10" t="s">
        <v>14</v>
      </c>
      <c r="C19" s="192">
        <v>0.96</v>
      </c>
      <c r="D19" s="192">
        <v>0.97899999999999998</v>
      </c>
      <c r="E19" s="192">
        <v>0.96499999999999997</v>
      </c>
      <c r="F19" s="192">
        <v>0.96599999999999997</v>
      </c>
      <c r="G19" s="192">
        <v>0.95499999999999996</v>
      </c>
      <c r="H19" s="192">
        <v>0.95</v>
      </c>
      <c r="I19" s="192">
        <v>0.95</v>
      </c>
      <c r="J19" s="192">
        <v>0.96499999999999997</v>
      </c>
      <c r="K19" s="192">
        <v>0.97599999999999998</v>
      </c>
      <c r="L19" s="192">
        <v>0.97799999999999998</v>
      </c>
      <c r="M19" s="192">
        <v>0.98099999999999998</v>
      </c>
      <c r="N19" s="192">
        <v>0.97799999999999998</v>
      </c>
      <c r="O19" s="192">
        <v>0.98099999999999998</v>
      </c>
      <c r="P19" s="192">
        <v>0.97399999999999998</v>
      </c>
      <c r="Q19" s="192">
        <v>0.98399999999999999</v>
      </c>
      <c r="R19" s="192">
        <v>0.98699999999999999</v>
      </c>
      <c r="S19" s="192">
        <v>0.97499999999999998</v>
      </c>
      <c r="T19" s="192">
        <v>0.98599999999999999</v>
      </c>
      <c r="V19" s="10" t="s">
        <v>12</v>
      </c>
      <c r="W19" s="192">
        <v>0.82299999999999995</v>
      </c>
      <c r="X19" s="192"/>
      <c r="Y19" s="192">
        <v>0.72199999999999998</v>
      </c>
      <c r="Z19" s="192"/>
      <c r="AA19" s="192"/>
      <c r="AB19" s="192"/>
      <c r="AC19" s="192">
        <v>0.68400000000000005</v>
      </c>
      <c r="AD19" s="192"/>
      <c r="AE19" s="192"/>
      <c r="AF19" s="192"/>
      <c r="AG19" s="192">
        <v>0.68500000000000005</v>
      </c>
      <c r="AH19" s="192">
        <v>0.68200000000000005</v>
      </c>
      <c r="AI19" s="192">
        <v>0.67</v>
      </c>
      <c r="AJ19" s="192">
        <v>0.63800000000000001</v>
      </c>
      <c r="AK19" s="192"/>
      <c r="AL19" s="192">
        <v>0.60199999999999998</v>
      </c>
      <c r="AM19" s="192"/>
      <c r="AN19" s="192" t="s">
        <v>307</v>
      </c>
      <c r="AP19" s="280" t="s">
        <v>34</v>
      </c>
      <c r="AQ19" s="281">
        <v>35.394145763183701</v>
      </c>
      <c r="AR19" s="281">
        <v>30.8925887075339</v>
      </c>
      <c r="AS19" s="281">
        <v>21.525223468911207</v>
      </c>
      <c r="AT19" s="281">
        <v>9.5205117999687836</v>
      </c>
      <c r="AU19" s="281">
        <v>2.3537082554806736</v>
      </c>
      <c r="AV19" s="281">
        <v>0.3004302740035526</v>
      </c>
      <c r="AW19" s="281">
        <v>1.3391730918214231E-2</v>
      </c>
    </row>
    <row r="20" spans="2:49" ht="12" customHeight="1" x14ac:dyDescent="0.3">
      <c r="B20" s="10" t="s">
        <v>15</v>
      </c>
      <c r="C20" s="192">
        <v>0.93799999999999994</v>
      </c>
      <c r="D20" s="192"/>
      <c r="E20" s="192">
        <v>0.93899999999999995</v>
      </c>
      <c r="F20" s="192">
        <v>0.93600000000000005</v>
      </c>
      <c r="G20" s="192">
        <v>0.93899999999999995</v>
      </c>
      <c r="H20" s="192">
        <v>0.95199999999999996</v>
      </c>
      <c r="I20" s="192">
        <v>0.94699999999999995</v>
      </c>
      <c r="J20" s="192">
        <v>0.94399999999999995</v>
      </c>
      <c r="K20" s="192">
        <v>0.95699999999999996</v>
      </c>
      <c r="L20" s="192">
        <v>0.96799999999999997</v>
      </c>
      <c r="M20" s="192">
        <v>0.97</v>
      </c>
      <c r="N20" s="192">
        <v>0.97299999999999998</v>
      </c>
      <c r="O20" s="192">
        <v>0.97899999999999998</v>
      </c>
      <c r="P20" s="192">
        <v>0.97899999999999998</v>
      </c>
      <c r="Q20" s="192">
        <v>0.98599999999999999</v>
      </c>
      <c r="R20" s="192">
        <v>0.98099999999999998</v>
      </c>
      <c r="S20" s="192">
        <v>0.98399999999999999</v>
      </c>
      <c r="T20" s="192">
        <v>0.98099999999999998</v>
      </c>
      <c r="V20" s="10" t="s">
        <v>13</v>
      </c>
      <c r="W20" s="192">
        <v>0.35099999999999998</v>
      </c>
      <c r="X20" s="192">
        <v>0.33400000000000002</v>
      </c>
      <c r="Y20" s="192">
        <v>0.38100000000000001</v>
      </c>
      <c r="Z20" s="192">
        <v>0.36499999999999999</v>
      </c>
      <c r="AA20" s="192">
        <v>0.34699999999999998</v>
      </c>
      <c r="AB20" s="192">
        <v>0.32200000000000001</v>
      </c>
      <c r="AC20" s="192">
        <v>0.32200000000000001</v>
      </c>
      <c r="AD20" s="192">
        <v>0.33200000000000002</v>
      </c>
      <c r="AE20" s="192">
        <v>0.316</v>
      </c>
      <c r="AF20" s="192">
        <v>0.31</v>
      </c>
      <c r="AG20" s="192">
        <v>0.31</v>
      </c>
      <c r="AH20" s="192">
        <v>0.29099999999999998</v>
      </c>
      <c r="AI20" s="192">
        <v>0.25800000000000001</v>
      </c>
      <c r="AJ20" s="192">
        <v>0.26700000000000002</v>
      </c>
      <c r="AK20" s="192">
        <v>0.26</v>
      </c>
      <c r="AL20" s="192">
        <v>0.249</v>
      </c>
      <c r="AM20" s="192">
        <v>0.22500000000000001</v>
      </c>
      <c r="AN20" s="192" t="s">
        <v>307</v>
      </c>
      <c r="AP20" s="280" t="s">
        <v>28</v>
      </c>
      <c r="AQ20" s="281">
        <v>43.744036461746703</v>
      </c>
      <c r="AR20" s="281">
        <v>26.507332027507399</v>
      </c>
      <c r="AS20" s="281">
        <v>17.182701011160702</v>
      </c>
      <c r="AT20" s="281">
        <v>8.5816498972264572</v>
      </c>
      <c r="AU20" s="281">
        <v>3.0900420485628377</v>
      </c>
      <c r="AV20" s="281">
        <v>0.7653447418807211</v>
      </c>
      <c r="AW20" s="281">
        <v>0.12889381191521407</v>
      </c>
    </row>
    <row r="21" spans="2:49" ht="12" customHeight="1" x14ac:dyDescent="0.3">
      <c r="B21" s="10" t="s">
        <v>16</v>
      </c>
      <c r="C21" s="192">
        <v>0.85299999999999998</v>
      </c>
      <c r="D21" s="192">
        <v>0.86199999999999999</v>
      </c>
      <c r="E21" s="192">
        <v>0.85099999999999998</v>
      </c>
      <c r="F21" s="192">
        <v>0.878</v>
      </c>
      <c r="G21" s="192">
        <v>0.88900000000000001</v>
      </c>
      <c r="H21" s="192">
        <v>0.9</v>
      </c>
      <c r="I21" s="192">
        <v>0.91</v>
      </c>
      <c r="J21" s="192">
        <v>0.92</v>
      </c>
      <c r="K21" s="192">
        <v>0.92400000000000004</v>
      </c>
      <c r="L21" s="192">
        <v>0.92400000000000004</v>
      </c>
      <c r="M21" s="192">
        <v>0.93600000000000005</v>
      </c>
      <c r="N21" s="192">
        <v>0.94899999999999995</v>
      </c>
      <c r="O21" s="192">
        <v>0.95599999999999996</v>
      </c>
      <c r="P21" s="192">
        <v>0.95799999999999996</v>
      </c>
      <c r="Q21" s="192">
        <v>0.95799999999999996</v>
      </c>
      <c r="R21" s="192">
        <v>0.95699999999999996</v>
      </c>
      <c r="S21" s="192">
        <v>0.95899999999999996</v>
      </c>
      <c r="T21" s="192">
        <v>0.95799999999999996</v>
      </c>
      <c r="V21" s="10" t="s">
        <v>14</v>
      </c>
      <c r="W21" s="192">
        <v>0.34599999999999997</v>
      </c>
      <c r="X21" s="192"/>
      <c r="Y21" s="192">
        <v>0.41199999999999998</v>
      </c>
      <c r="Z21" s="192">
        <v>0.38800000000000001</v>
      </c>
      <c r="AA21" s="192">
        <v>0.35399999999999998</v>
      </c>
      <c r="AB21" s="192">
        <v>0.311</v>
      </c>
      <c r="AC21" s="192">
        <v>0.29599999999999999</v>
      </c>
      <c r="AD21" s="192">
        <v>0.30099999999999999</v>
      </c>
      <c r="AE21" s="192">
        <v>0.26</v>
      </c>
      <c r="AF21" s="192">
        <v>0.255</v>
      </c>
      <c r="AG21" s="192">
        <v>0.251</v>
      </c>
      <c r="AH21" s="192">
        <v>0.22800000000000001</v>
      </c>
      <c r="AI21" s="192">
        <v>0.224</v>
      </c>
      <c r="AJ21" s="192">
        <v>0.20699999999999999</v>
      </c>
      <c r="AK21" s="192">
        <v>0.19500000000000001</v>
      </c>
      <c r="AL21" s="192">
        <v>0.183</v>
      </c>
      <c r="AM21" s="192">
        <v>0.18</v>
      </c>
      <c r="AN21" s="192">
        <v>0.16500000000000001</v>
      </c>
      <c r="AP21" s="282" t="s">
        <v>355</v>
      </c>
      <c r="AQ21" s="283">
        <v>68.305353071060097</v>
      </c>
      <c r="AR21" s="283">
        <v>22.242821695433602</v>
      </c>
      <c r="AS21" s="283">
        <v>7.7442984183722636</v>
      </c>
      <c r="AT21" s="283">
        <v>1.5019259758372754</v>
      </c>
      <c r="AU21" s="283">
        <v>0.19437186302060294</v>
      </c>
      <c r="AV21" s="283">
        <v>1.1228976276133682E-2</v>
      </c>
      <c r="AW21" s="283">
        <v>0</v>
      </c>
    </row>
    <row r="22" spans="2:49" ht="12" customHeight="1" x14ac:dyDescent="0.3">
      <c r="B22" s="10" t="s">
        <v>17</v>
      </c>
      <c r="C22" s="192">
        <v>0.98699999999999999</v>
      </c>
      <c r="D22" s="192">
        <v>0.98499999999999999</v>
      </c>
      <c r="E22" s="192">
        <v>0.98899999999999999</v>
      </c>
      <c r="F22" s="192">
        <v>0.98199999999999998</v>
      </c>
      <c r="G22" s="192">
        <v>0.98199999999999998</v>
      </c>
      <c r="H22" s="192">
        <v>0.98499999999999999</v>
      </c>
      <c r="I22" s="192">
        <v>0.98599999999999999</v>
      </c>
      <c r="J22" s="192">
        <v>0.99399999999999999</v>
      </c>
      <c r="K22" s="192">
        <v>0.996</v>
      </c>
      <c r="L22" s="192">
        <v>0.98899999999999999</v>
      </c>
      <c r="M22" s="192">
        <v>0.98699999999999999</v>
      </c>
      <c r="N22" s="192">
        <v>0.98899999999999999</v>
      </c>
      <c r="O22" s="192">
        <v>0.98199999999999998</v>
      </c>
      <c r="P22" s="192">
        <v>0.99099999999999999</v>
      </c>
      <c r="Q22" s="192">
        <v>0.99099999999999999</v>
      </c>
      <c r="R22" s="192">
        <v>0.99099999999999999</v>
      </c>
      <c r="S22" s="192">
        <v>0.99199999999999999</v>
      </c>
      <c r="T22" s="192">
        <v>0.99299999999999999</v>
      </c>
      <c r="V22" s="10" t="s">
        <v>15</v>
      </c>
      <c r="W22" s="192">
        <v>0.61899999999999999</v>
      </c>
      <c r="X22" s="192"/>
      <c r="Y22" s="192">
        <v>0.53900000000000003</v>
      </c>
      <c r="Z22" s="192">
        <v>0.51200000000000001</v>
      </c>
      <c r="AA22" s="192">
        <v>0.504</v>
      </c>
      <c r="AB22" s="192">
        <v>0.45700000000000002</v>
      </c>
      <c r="AC22" s="192">
        <v>0.55100000000000005</v>
      </c>
      <c r="AD22" s="192">
        <v>0.58899999999999997</v>
      </c>
      <c r="AE22" s="192">
        <v>0.42599999999999999</v>
      </c>
      <c r="AF22" s="192">
        <v>0.41199999999999998</v>
      </c>
      <c r="AG22" s="192">
        <v>0.378</v>
      </c>
      <c r="AH22" s="192">
        <v>0.38900000000000001</v>
      </c>
      <c r="AI22" s="192">
        <v>0.31900000000000001</v>
      </c>
      <c r="AJ22" s="192">
        <v>0.33400000000000002</v>
      </c>
      <c r="AK22" s="192">
        <v>0.30299999999999999</v>
      </c>
      <c r="AL22" s="192">
        <v>0.30599999999999999</v>
      </c>
      <c r="AM22" s="192">
        <v>0.27</v>
      </c>
      <c r="AN22" s="192">
        <v>0.28999999999999998</v>
      </c>
      <c r="AP22" s="284" t="s">
        <v>356</v>
      </c>
    </row>
    <row r="23" spans="2:49" ht="12" customHeight="1" x14ac:dyDescent="0.3">
      <c r="B23" s="44" t="s">
        <v>18</v>
      </c>
      <c r="C23" s="194">
        <v>0.96499999999999997</v>
      </c>
      <c r="D23" s="194">
        <v>0.96399999999999997</v>
      </c>
      <c r="E23" s="194">
        <v>0.96699999999999997</v>
      </c>
      <c r="F23" s="194">
        <v>0.96199999999999997</v>
      </c>
      <c r="G23" s="194">
        <v>0.96099999999999997</v>
      </c>
      <c r="H23" s="194">
        <v>0.97</v>
      </c>
      <c r="I23" s="194">
        <v>0.97199999999999998</v>
      </c>
      <c r="J23" s="194">
        <v>0.97499999999999998</v>
      </c>
      <c r="K23" s="194">
        <v>0.97799999999999998</v>
      </c>
      <c r="L23" s="194">
        <v>0.97699999999999998</v>
      </c>
      <c r="M23" s="194">
        <v>0.97199999999999998</v>
      </c>
      <c r="N23" s="194">
        <v>0.97899999999999998</v>
      </c>
      <c r="O23" s="194">
        <v>0.97899999999999998</v>
      </c>
      <c r="P23" s="194">
        <v>0.98</v>
      </c>
      <c r="Q23" s="194">
        <v>0.98099999999999998</v>
      </c>
      <c r="R23" s="194">
        <v>0.98099999999999998</v>
      </c>
      <c r="S23" s="194">
        <v>0.98399999999999999</v>
      </c>
      <c r="T23" s="194">
        <v>0.98499999999999999</v>
      </c>
      <c r="V23" s="10" t="s">
        <v>16</v>
      </c>
      <c r="W23" s="192">
        <v>0.65500000000000003</v>
      </c>
      <c r="X23" s="192">
        <v>0.65200000000000002</v>
      </c>
      <c r="Y23" s="192">
        <v>0.65600000000000003</v>
      </c>
      <c r="Z23" s="192">
        <v>0.63100000000000001</v>
      </c>
      <c r="AA23" s="192">
        <v>0.621</v>
      </c>
      <c r="AB23" s="192">
        <v>0.60099999999999998</v>
      </c>
      <c r="AC23" s="192">
        <v>0.58899999999999997</v>
      </c>
      <c r="AD23" s="192">
        <v>0.57699999999999996</v>
      </c>
      <c r="AE23" s="192">
        <v>0.56399999999999995</v>
      </c>
      <c r="AF23" s="192">
        <v>0.57199999999999995</v>
      </c>
      <c r="AG23" s="192">
        <v>0.56100000000000005</v>
      </c>
      <c r="AH23" s="192">
        <v>0.56100000000000005</v>
      </c>
      <c r="AI23" s="192">
        <v>0.53900000000000003</v>
      </c>
      <c r="AJ23" s="192">
        <v>0.52</v>
      </c>
      <c r="AK23" s="192">
        <v>0.499</v>
      </c>
      <c r="AL23" s="192">
        <v>0.49399999999999999</v>
      </c>
      <c r="AM23" s="192">
        <v>0.49399999999999999</v>
      </c>
      <c r="AN23" s="192">
        <v>0.50700000000000001</v>
      </c>
      <c r="AP23" s="151"/>
      <c r="AQ23" s="200"/>
      <c r="AR23" s="200"/>
    </row>
    <row r="24" spans="2:49" ht="12" customHeight="1" x14ac:dyDescent="0.3">
      <c r="B24" s="45" t="s">
        <v>116</v>
      </c>
      <c r="V24" s="10" t="s">
        <v>17</v>
      </c>
      <c r="W24" s="192">
        <v>0.27600000000000002</v>
      </c>
      <c r="X24" s="192">
        <v>0.3</v>
      </c>
      <c r="Y24" s="192">
        <v>0.33500000000000002</v>
      </c>
      <c r="Z24" s="192">
        <v>0.32400000000000001</v>
      </c>
      <c r="AA24" s="192">
        <v>0.318</v>
      </c>
      <c r="AB24" s="192">
        <v>0.31900000000000001</v>
      </c>
      <c r="AC24" s="192">
        <v>0.31</v>
      </c>
      <c r="AD24" s="192">
        <v>0.33700000000000002</v>
      </c>
      <c r="AE24" s="192"/>
      <c r="AF24" s="192">
        <v>0.39100000000000001</v>
      </c>
      <c r="AG24" s="192">
        <v>0.35</v>
      </c>
      <c r="AH24" s="192">
        <v>0.35699999999999998</v>
      </c>
      <c r="AI24" s="192">
        <v>0.33500000000000002</v>
      </c>
      <c r="AJ24" s="192">
        <v>0.33600000000000002</v>
      </c>
      <c r="AK24" s="192">
        <v>0.317</v>
      </c>
      <c r="AL24" s="192">
        <v>0.312</v>
      </c>
      <c r="AM24" s="192">
        <v>0.30599999999999999</v>
      </c>
      <c r="AN24" s="192">
        <v>0.28000000000000003</v>
      </c>
      <c r="AP24" s="151"/>
      <c r="AQ24" s="200"/>
      <c r="AR24" s="200"/>
    </row>
    <row r="25" spans="2:49" ht="12" customHeight="1" x14ac:dyDescent="0.3">
      <c r="V25" s="44" t="s">
        <v>18</v>
      </c>
      <c r="W25" s="194">
        <v>0.443</v>
      </c>
      <c r="X25" s="194">
        <v>0.442</v>
      </c>
      <c r="Y25" s="194">
        <v>0.43</v>
      </c>
      <c r="Z25" s="194">
        <v>0.41899999999999998</v>
      </c>
      <c r="AA25" s="194">
        <v>0.4</v>
      </c>
      <c r="AB25" s="194">
        <v>0.36899999999999999</v>
      </c>
      <c r="AC25" s="194">
        <v>0.34499999999999997</v>
      </c>
      <c r="AD25" s="194">
        <v>0.318</v>
      </c>
      <c r="AE25" s="194">
        <v>0.29799999999999999</v>
      </c>
      <c r="AF25" s="194">
        <v>0.27700000000000002</v>
      </c>
      <c r="AG25" s="194">
        <v>0.26300000000000001</v>
      </c>
      <c r="AH25" s="194">
        <v>0.26200000000000001</v>
      </c>
      <c r="AI25" s="194">
        <v>0.249</v>
      </c>
      <c r="AJ25" s="194">
        <v>0.26400000000000001</v>
      </c>
      <c r="AK25" s="194">
        <v>0.23699999999999999</v>
      </c>
      <c r="AL25" s="194">
        <v>0.22600000000000001</v>
      </c>
      <c r="AM25" s="194">
        <v>0.19400000000000001</v>
      </c>
      <c r="AN25" s="194">
        <v>0.17899999999999999</v>
      </c>
      <c r="AQ25" s="200"/>
      <c r="AR25" s="200"/>
    </row>
    <row r="26" spans="2:49" ht="12" customHeight="1" x14ac:dyDescent="0.3">
      <c r="B26" s="4" t="s">
        <v>309</v>
      </c>
      <c r="V26" s="185" t="s">
        <v>367</v>
      </c>
      <c r="AQ26" s="200"/>
      <c r="AR26" s="200"/>
    </row>
    <row r="27" spans="2:49" ht="12" customHeight="1" x14ac:dyDescent="0.3">
      <c r="B27" s="41"/>
      <c r="C27" s="42">
        <v>1999</v>
      </c>
      <c r="D27" s="42">
        <v>2000</v>
      </c>
      <c r="E27" s="42">
        <v>2001</v>
      </c>
      <c r="F27" s="42">
        <v>2002</v>
      </c>
      <c r="G27" s="42">
        <v>2003</v>
      </c>
      <c r="H27" s="42">
        <v>2004</v>
      </c>
      <c r="I27" s="42">
        <v>2005</v>
      </c>
      <c r="J27" s="42">
        <v>2006</v>
      </c>
      <c r="K27" s="42">
        <v>2007</v>
      </c>
      <c r="L27" s="42">
        <v>2008</v>
      </c>
      <c r="M27" s="42">
        <v>2009</v>
      </c>
      <c r="N27" s="42">
        <v>2010</v>
      </c>
      <c r="O27" s="42">
        <v>2011</v>
      </c>
      <c r="P27" s="42">
        <v>2012</v>
      </c>
      <c r="Q27" s="42">
        <v>2013</v>
      </c>
      <c r="R27" s="42">
        <v>2014</v>
      </c>
      <c r="S27" s="42">
        <v>2015</v>
      </c>
      <c r="T27" s="42">
        <v>2016</v>
      </c>
      <c r="V27" s="43" t="s">
        <v>0</v>
      </c>
      <c r="W27" s="190">
        <v>0.27200000000000002</v>
      </c>
      <c r="X27" s="190">
        <v>0.255</v>
      </c>
      <c r="Y27" s="190">
        <v>0.25700000000000001</v>
      </c>
      <c r="Z27" s="190">
        <v>0.23799999999999999</v>
      </c>
      <c r="AA27" s="190">
        <v>0.25700000000000001</v>
      </c>
      <c r="AB27" s="190">
        <v>0.26700000000000002</v>
      </c>
      <c r="AC27" s="190">
        <v>0.27200000000000002</v>
      </c>
      <c r="AD27" s="190">
        <v>0.29299999999999998</v>
      </c>
      <c r="AE27" s="190">
        <v>0.27300000000000002</v>
      </c>
      <c r="AF27" s="190">
        <v>0.29699999999999999</v>
      </c>
      <c r="AG27" s="190">
        <v>0.28000000000000003</v>
      </c>
      <c r="AH27" s="190">
        <v>0.253</v>
      </c>
      <c r="AI27" s="190">
        <v>0.222</v>
      </c>
      <c r="AJ27" s="190">
        <v>0.223</v>
      </c>
      <c r="AK27" s="190">
        <v>0.192</v>
      </c>
      <c r="AL27" s="190">
        <v>0.184</v>
      </c>
      <c r="AM27" s="190"/>
      <c r="AN27" s="190">
        <v>0.14499999999999999</v>
      </c>
      <c r="AQ27" s="200"/>
      <c r="AR27" s="200"/>
    </row>
    <row r="28" spans="2:49" ht="12" customHeight="1" x14ac:dyDescent="0.3">
      <c r="B28" s="43" t="s">
        <v>0</v>
      </c>
      <c r="C28" s="190">
        <v>0.878</v>
      </c>
      <c r="D28" s="190">
        <v>0.90100000000000002</v>
      </c>
      <c r="E28" s="190">
        <v>0.90900000000000003</v>
      </c>
      <c r="F28" s="190">
        <v>0.91300000000000003</v>
      </c>
      <c r="G28" s="190">
        <v>0.88900000000000001</v>
      </c>
      <c r="H28" s="190">
        <v>0.88800000000000001</v>
      </c>
      <c r="I28" s="190">
        <v>0.90600000000000003</v>
      </c>
      <c r="J28" s="190">
        <v>0.89200000000000002</v>
      </c>
      <c r="K28" s="190">
        <v>0.89500000000000002</v>
      </c>
      <c r="L28" s="190">
        <v>0.88800000000000001</v>
      </c>
      <c r="M28" s="190">
        <v>0.89900000000000002</v>
      </c>
      <c r="N28" s="190">
        <v>0.91400000000000003</v>
      </c>
      <c r="O28" s="190">
        <v>0.90400000000000003</v>
      </c>
      <c r="P28" s="190">
        <v>0.91100000000000003</v>
      </c>
      <c r="Q28" s="190">
        <v>0.90500000000000003</v>
      </c>
      <c r="R28" s="190">
        <v>0.91800000000000004</v>
      </c>
      <c r="S28" s="190"/>
      <c r="T28" s="190">
        <v>0.91900000000000004</v>
      </c>
      <c r="V28" s="10" t="s">
        <v>91</v>
      </c>
      <c r="W28" s="192">
        <v>0.72499999999999998</v>
      </c>
      <c r="X28" s="192"/>
      <c r="Y28" s="192">
        <v>0.6</v>
      </c>
      <c r="Z28" s="192">
        <v>0.64600000000000002</v>
      </c>
      <c r="AA28" s="192">
        <v>0.69899999999999995</v>
      </c>
      <c r="AB28" s="192">
        <v>0.68799999999999994</v>
      </c>
      <c r="AC28" s="192">
        <v>0.91700000000000004</v>
      </c>
      <c r="AD28" s="192"/>
      <c r="AE28" s="192">
        <v>0.63200000000000001</v>
      </c>
      <c r="AF28" s="192"/>
      <c r="AG28" s="192"/>
      <c r="AH28" s="192"/>
      <c r="AI28" s="192"/>
      <c r="AJ28" s="192"/>
      <c r="AK28" s="192"/>
      <c r="AL28" s="192"/>
      <c r="AM28" s="192"/>
      <c r="AN28" s="192" t="s">
        <v>307</v>
      </c>
      <c r="AQ28" s="200"/>
      <c r="AR28" s="200"/>
    </row>
    <row r="29" spans="2:49" ht="12" customHeight="1" x14ac:dyDescent="0.3">
      <c r="B29" s="4" t="s">
        <v>91</v>
      </c>
      <c r="C29" s="192">
        <v>0.68899999999999995</v>
      </c>
      <c r="D29" s="192"/>
      <c r="E29" s="192">
        <v>0.65900000000000003</v>
      </c>
      <c r="F29" s="192">
        <v>0.69499999999999995</v>
      </c>
      <c r="G29" s="192">
        <v>0.69299999999999995</v>
      </c>
      <c r="H29" s="192">
        <v>0.98899999999999999</v>
      </c>
      <c r="I29" s="192">
        <v>0.73</v>
      </c>
      <c r="J29" s="192"/>
      <c r="K29" s="192">
        <v>0.7</v>
      </c>
      <c r="L29" s="192"/>
      <c r="M29" s="192"/>
      <c r="N29" s="4"/>
      <c r="O29" s="4"/>
      <c r="P29" s="4"/>
      <c r="Q29" s="4"/>
      <c r="R29" s="4"/>
      <c r="S29" s="4"/>
      <c r="T29" s="4"/>
      <c r="V29" s="10" t="s">
        <v>1</v>
      </c>
      <c r="W29" s="192">
        <v>0.39400000000000002</v>
      </c>
      <c r="X29" s="192">
        <v>0.38</v>
      </c>
      <c r="Y29" s="192">
        <v>0.41099999999999998</v>
      </c>
      <c r="Z29" s="192">
        <v>0.41199999999999998</v>
      </c>
      <c r="AA29" s="192">
        <v>0.34499999999999997</v>
      </c>
      <c r="AB29" s="192"/>
      <c r="AC29" s="192">
        <v>0.30199999999999999</v>
      </c>
      <c r="AD29" s="192">
        <v>0.312</v>
      </c>
      <c r="AE29" s="192">
        <v>0.24199999999999999</v>
      </c>
      <c r="AF29" s="192">
        <v>0.28299999999999997</v>
      </c>
      <c r="AG29" s="192">
        <v>0.23599999999999999</v>
      </c>
      <c r="AH29" s="192"/>
      <c r="AI29" s="192">
        <v>0.26500000000000001</v>
      </c>
      <c r="AJ29" s="192">
        <v>0.312</v>
      </c>
      <c r="AK29" s="192">
        <v>0.20200000000000001</v>
      </c>
      <c r="AL29" s="192">
        <v>0.255</v>
      </c>
      <c r="AM29" s="192">
        <v>0.18099999999999999</v>
      </c>
      <c r="AN29" s="192" t="s">
        <v>307</v>
      </c>
      <c r="AQ29" s="200"/>
      <c r="AR29" s="200"/>
    </row>
    <row r="30" spans="2:49" ht="12" customHeight="1" x14ac:dyDescent="0.3">
      <c r="B30" s="10" t="s">
        <v>1</v>
      </c>
      <c r="C30" s="192">
        <v>0.83299999999999996</v>
      </c>
      <c r="D30" s="192">
        <v>0.81599999999999995</v>
      </c>
      <c r="E30" s="192">
        <v>0.82199999999999995</v>
      </c>
      <c r="F30" s="192">
        <v>0.83</v>
      </c>
      <c r="G30" s="192">
        <v>0.84199999999999997</v>
      </c>
      <c r="H30" s="192"/>
      <c r="I30" s="192">
        <v>0.88</v>
      </c>
      <c r="J30" s="192">
        <v>0.877</v>
      </c>
      <c r="K30" s="192">
        <v>0.88700000000000001</v>
      </c>
      <c r="L30" s="192">
        <v>0.88800000000000001</v>
      </c>
      <c r="M30" s="192">
        <v>0.89900000000000002</v>
      </c>
      <c r="N30" s="192"/>
      <c r="O30" s="192">
        <v>0.88500000000000001</v>
      </c>
      <c r="P30" s="192">
        <v>0.90500000000000003</v>
      </c>
      <c r="Q30" s="192">
        <v>0.91600000000000004</v>
      </c>
      <c r="R30" s="192">
        <v>0.89400000000000002</v>
      </c>
      <c r="S30" s="192">
        <v>0.90700000000000003</v>
      </c>
      <c r="T30" s="192" t="s">
        <v>307</v>
      </c>
      <c r="V30" s="10" t="s">
        <v>2</v>
      </c>
      <c r="W30" s="192">
        <v>0.79300000000000004</v>
      </c>
      <c r="X30" s="192"/>
      <c r="Y30" s="192">
        <v>0.755</v>
      </c>
      <c r="Z30" s="192">
        <v>0.72899999999999998</v>
      </c>
      <c r="AA30" s="192">
        <v>0.71</v>
      </c>
      <c r="AB30" s="192">
        <v>0.69099999999999995</v>
      </c>
      <c r="AC30" s="192">
        <v>0.67400000000000004</v>
      </c>
      <c r="AD30" s="192">
        <v>0.67500000000000004</v>
      </c>
      <c r="AE30" s="192">
        <v>0.63</v>
      </c>
      <c r="AF30" s="192">
        <v>0.60499999999999998</v>
      </c>
      <c r="AG30" s="192">
        <v>0.57999999999999996</v>
      </c>
      <c r="AH30" s="192"/>
      <c r="AI30" s="192">
        <v>0.53900000000000003</v>
      </c>
      <c r="AJ30" s="192">
        <v>0.50800000000000001</v>
      </c>
      <c r="AK30" s="192">
        <v>0.57499999999999996</v>
      </c>
      <c r="AL30" s="192">
        <v>0.48899999999999999</v>
      </c>
      <c r="AM30" s="192">
        <v>0.48499999999999999</v>
      </c>
      <c r="AN30" s="192" t="s">
        <v>307</v>
      </c>
      <c r="AQ30" s="200"/>
      <c r="AR30" s="200"/>
    </row>
    <row r="31" spans="2:49" ht="12" customHeight="1" x14ac:dyDescent="0.3">
      <c r="B31" s="10" t="s">
        <v>2</v>
      </c>
      <c r="C31" s="192">
        <v>0.84199999999999997</v>
      </c>
      <c r="D31" s="192"/>
      <c r="E31" s="192">
        <v>0.86299999999999999</v>
      </c>
      <c r="F31" s="192">
        <v>0.86799999999999999</v>
      </c>
      <c r="G31" s="192">
        <v>0.874</v>
      </c>
      <c r="H31" s="192">
        <v>0.872</v>
      </c>
      <c r="I31" s="192">
        <v>0.872</v>
      </c>
      <c r="J31" s="192">
        <v>0.874</v>
      </c>
      <c r="K31" s="192">
        <v>0.876</v>
      </c>
      <c r="L31" s="192">
        <v>0.89</v>
      </c>
      <c r="M31" s="192">
        <v>0.89800000000000002</v>
      </c>
      <c r="N31" s="192"/>
      <c r="O31" s="192">
        <v>0.89200000000000002</v>
      </c>
      <c r="P31" s="192">
        <v>0.89400000000000002</v>
      </c>
      <c r="Q31" s="192">
        <v>0.89600000000000002</v>
      </c>
      <c r="R31" s="192">
        <v>0.89400000000000002</v>
      </c>
      <c r="S31" s="192">
        <v>0.89800000000000002</v>
      </c>
      <c r="T31" s="192" t="s">
        <v>307</v>
      </c>
      <c r="V31" s="10" t="s">
        <v>92</v>
      </c>
      <c r="W31" s="192"/>
      <c r="X31" s="192">
        <v>2.5000000000000001E-2</v>
      </c>
      <c r="Y31" s="192"/>
      <c r="Z31" s="192"/>
      <c r="AA31" s="192"/>
      <c r="AB31" s="192">
        <v>2.3E-2</v>
      </c>
      <c r="AC31" s="192">
        <v>5.0000000000000001E-3</v>
      </c>
      <c r="AD31" s="192">
        <v>1.4E-2</v>
      </c>
      <c r="AE31" s="192">
        <v>1.2E-2</v>
      </c>
      <c r="AF31" s="192">
        <v>6.0000000000000001E-3</v>
      </c>
      <c r="AG31" s="192">
        <v>7.0000000000000001E-3</v>
      </c>
      <c r="AH31" s="192">
        <v>1.0999999999999999E-2</v>
      </c>
      <c r="AI31" s="192">
        <v>4.0000000000000001E-3</v>
      </c>
      <c r="AJ31" s="192">
        <v>2.1999999999999999E-2</v>
      </c>
      <c r="AK31" s="192">
        <v>8.9999999999999993E-3</v>
      </c>
      <c r="AL31" s="192">
        <v>3.0000000000000001E-3</v>
      </c>
      <c r="AM31" s="192">
        <v>4.0000000000000001E-3</v>
      </c>
      <c r="AN31" s="192">
        <v>1.4999999999999999E-2</v>
      </c>
    </row>
    <row r="32" spans="2:49" ht="12" customHeight="1" x14ac:dyDescent="0.3">
      <c r="B32" s="10" t="s">
        <v>3</v>
      </c>
      <c r="C32" s="192"/>
      <c r="D32" s="192">
        <v>0.92</v>
      </c>
      <c r="E32" s="192"/>
      <c r="F32" s="192"/>
      <c r="G32" s="192">
        <v>0.94</v>
      </c>
      <c r="H32" s="192"/>
      <c r="I32" s="192"/>
      <c r="J32" s="192">
        <v>0.93200000000000005</v>
      </c>
      <c r="K32" s="192"/>
      <c r="L32" s="192"/>
      <c r="M32" s="192">
        <v>0.94099999999999995</v>
      </c>
      <c r="N32" s="192"/>
      <c r="O32" s="192">
        <v>0.94599999999999995</v>
      </c>
      <c r="P32" s="192"/>
      <c r="Q32" s="192">
        <v>0.95599999999999996</v>
      </c>
      <c r="R32" s="192"/>
      <c r="S32" s="192">
        <v>0.96899999999999997</v>
      </c>
      <c r="T32" s="192" t="s">
        <v>307</v>
      </c>
      <c r="V32" s="10" t="s">
        <v>3</v>
      </c>
      <c r="W32" s="192"/>
      <c r="X32" s="192">
        <v>0.14199999999999999</v>
      </c>
      <c r="Y32" s="192"/>
      <c r="Z32" s="192"/>
      <c r="AA32" s="192">
        <v>9.8000000000000004E-2</v>
      </c>
      <c r="AB32" s="192"/>
      <c r="AC32" s="192"/>
      <c r="AD32" s="192">
        <v>9.9000000000000005E-2</v>
      </c>
      <c r="AE32" s="192"/>
      <c r="AF32" s="192"/>
      <c r="AG32" s="192">
        <v>0.22</v>
      </c>
      <c r="AH32" s="192"/>
      <c r="AI32" s="192">
        <v>9.8000000000000004E-2</v>
      </c>
      <c r="AJ32" s="192"/>
      <c r="AK32" s="192">
        <v>9.6000000000000002E-2</v>
      </c>
      <c r="AL32" s="192"/>
      <c r="AM32" s="192">
        <v>8.7999999999999995E-2</v>
      </c>
      <c r="AN32" s="192" t="s">
        <v>307</v>
      </c>
    </row>
    <row r="33" spans="2:40" ht="12" customHeight="1" x14ac:dyDescent="0.3">
      <c r="B33" s="10" t="s">
        <v>4</v>
      </c>
      <c r="C33" s="192">
        <v>0.72699999999999998</v>
      </c>
      <c r="D33" s="192">
        <v>0.72499999999999998</v>
      </c>
      <c r="E33" s="192">
        <v>0.74299999999999999</v>
      </c>
      <c r="F33" s="192">
        <v>0.745</v>
      </c>
      <c r="G33" s="192">
        <v>0.76900000000000002</v>
      </c>
      <c r="H33" s="192">
        <v>0.78</v>
      </c>
      <c r="I33" s="192">
        <v>0.77900000000000003</v>
      </c>
      <c r="J33" s="192"/>
      <c r="K33" s="192"/>
      <c r="L33" s="192">
        <v>0.82499999999999996</v>
      </c>
      <c r="M33" s="192">
        <v>0.82799999999999996</v>
      </c>
      <c r="N33" s="192">
        <v>0.82099999999999995</v>
      </c>
      <c r="O33" s="192">
        <v>0.81699999999999995</v>
      </c>
      <c r="P33" s="192">
        <v>0.82099999999999995</v>
      </c>
      <c r="Q33" s="192">
        <v>0.84099999999999997</v>
      </c>
      <c r="R33" s="192">
        <v>0.84299999999999997</v>
      </c>
      <c r="S33" s="192">
        <v>0.84699999999999998</v>
      </c>
      <c r="T33" s="192">
        <v>0.85499999999999998</v>
      </c>
      <c r="V33" s="10" t="s">
        <v>4</v>
      </c>
      <c r="W33" s="192">
        <v>0.59199999999999997</v>
      </c>
      <c r="X33" s="192">
        <v>0.58599999999999997</v>
      </c>
      <c r="Y33" s="192">
        <v>0.56799999999999995</v>
      </c>
      <c r="Z33" s="192">
        <v>0.59799999999999998</v>
      </c>
      <c r="AA33" s="192">
        <v>0.55900000000000005</v>
      </c>
      <c r="AB33" s="192">
        <v>0.503</v>
      </c>
      <c r="AC33" s="192">
        <v>0.49299999999999999</v>
      </c>
      <c r="AD33" s="192"/>
      <c r="AE33" s="192"/>
      <c r="AF33" s="192">
        <v>0.44</v>
      </c>
      <c r="AG33" s="192">
        <v>0.45500000000000002</v>
      </c>
      <c r="AH33" s="192">
        <v>0.45</v>
      </c>
      <c r="AI33" s="192">
        <v>0.47299999999999998</v>
      </c>
      <c r="AJ33" s="192">
        <v>0.504</v>
      </c>
      <c r="AK33" s="192">
        <v>0.47899999999999998</v>
      </c>
      <c r="AL33" s="192">
        <v>0.49099999999999999</v>
      </c>
      <c r="AM33" s="192">
        <v>0.48</v>
      </c>
      <c r="AN33" s="192">
        <v>0.48299999999999998</v>
      </c>
    </row>
    <row r="34" spans="2:40" ht="12" customHeight="1" x14ac:dyDescent="0.3">
      <c r="B34" s="10" t="s">
        <v>5</v>
      </c>
      <c r="C34" s="192">
        <v>0.68300000000000005</v>
      </c>
      <c r="D34" s="192"/>
      <c r="E34" s="192">
        <v>0.72099999999999997</v>
      </c>
      <c r="F34" s="192">
        <v>0.751</v>
      </c>
      <c r="G34" s="192">
        <v>0.75900000000000001</v>
      </c>
      <c r="H34" s="192">
        <v>0.79300000000000004</v>
      </c>
      <c r="I34" s="192">
        <v>0.80600000000000005</v>
      </c>
      <c r="J34" s="192">
        <v>0.79200000000000004</v>
      </c>
      <c r="K34" s="192">
        <v>0.81499999999999995</v>
      </c>
      <c r="L34" s="192">
        <v>0.83199999999999996</v>
      </c>
      <c r="M34" s="192">
        <v>0.84599999999999997</v>
      </c>
      <c r="N34" s="192">
        <v>0.84199999999999997</v>
      </c>
      <c r="O34" s="192">
        <v>0.85099999999999998</v>
      </c>
      <c r="P34" s="192">
        <v>0.85699999999999998</v>
      </c>
      <c r="Q34" s="192">
        <v>0.877</v>
      </c>
      <c r="R34" s="192">
        <v>0.90300000000000002</v>
      </c>
      <c r="S34" s="192">
        <v>0.89</v>
      </c>
      <c r="T34" s="192">
        <v>0.89500000000000002</v>
      </c>
      <c r="V34" s="10" t="s">
        <v>5</v>
      </c>
      <c r="W34" s="192">
        <v>0.63200000000000001</v>
      </c>
      <c r="X34" s="192">
        <v>0.61599999999999999</v>
      </c>
      <c r="Y34" s="192">
        <v>0.61299999999999999</v>
      </c>
      <c r="Z34" s="192">
        <v>0.60399999999999998</v>
      </c>
      <c r="AA34" s="192">
        <v>0.56499999999999995</v>
      </c>
      <c r="AB34" s="192">
        <v>0.57099999999999995</v>
      </c>
      <c r="AC34" s="192">
        <v>0.55600000000000005</v>
      </c>
      <c r="AD34" s="192">
        <v>0.55600000000000005</v>
      </c>
      <c r="AE34" s="192">
        <v>0.53800000000000003</v>
      </c>
      <c r="AF34" s="192">
        <v>0.53800000000000003</v>
      </c>
      <c r="AG34" s="192">
        <v>0.52900000000000003</v>
      </c>
      <c r="AH34" s="192">
        <v>0.51100000000000001</v>
      </c>
      <c r="AI34" s="192">
        <v>0.52800000000000002</v>
      </c>
      <c r="AJ34" s="192">
        <v>0.50600000000000001</v>
      </c>
      <c r="AK34" s="192">
        <v>0.46700000000000003</v>
      </c>
      <c r="AL34" s="192">
        <v>0.46100000000000002</v>
      </c>
      <c r="AM34" s="192">
        <v>0.47099999999999997</v>
      </c>
      <c r="AN34" s="192">
        <v>0.434</v>
      </c>
    </row>
    <row r="35" spans="2:40" ht="12" customHeight="1" x14ac:dyDescent="0.3">
      <c r="B35" s="10" t="s">
        <v>6</v>
      </c>
      <c r="C35" s="192"/>
      <c r="D35" s="192">
        <v>0.89400000000000002</v>
      </c>
      <c r="E35" s="192">
        <v>0.89500000000000002</v>
      </c>
      <c r="F35" s="192">
        <v>0.88800000000000001</v>
      </c>
      <c r="G35" s="192">
        <v>0.90500000000000003</v>
      </c>
      <c r="H35" s="192">
        <v>0.9</v>
      </c>
      <c r="I35" s="192">
        <v>0.90100000000000002</v>
      </c>
      <c r="J35" s="192">
        <v>0.89500000000000002</v>
      </c>
      <c r="K35" s="192">
        <v>0.90100000000000002</v>
      </c>
      <c r="L35" s="192">
        <v>0.89700000000000002</v>
      </c>
      <c r="M35" s="192">
        <v>0.89500000000000002</v>
      </c>
      <c r="N35" s="192">
        <v>0.88300000000000001</v>
      </c>
      <c r="O35" s="192">
        <v>0.89600000000000002</v>
      </c>
      <c r="P35" s="192">
        <v>0.90100000000000002</v>
      </c>
      <c r="Q35" s="192">
        <v>0.92300000000000004</v>
      </c>
      <c r="R35" s="192">
        <v>0.90800000000000003</v>
      </c>
      <c r="S35" s="192">
        <v>0.89600000000000002</v>
      </c>
      <c r="T35" s="192">
        <v>0.89400000000000002</v>
      </c>
      <c r="V35" s="10" t="s">
        <v>6</v>
      </c>
      <c r="W35" s="192"/>
      <c r="X35" s="192">
        <v>0.64400000000000002</v>
      </c>
      <c r="Y35" s="192">
        <v>0.59199999999999997</v>
      </c>
      <c r="Z35" s="192">
        <v>0.59399999999999997</v>
      </c>
      <c r="AA35" s="192">
        <v>0.56200000000000006</v>
      </c>
      <c r="AB35" s="192">
        <v>0.53200000000000003</v>
      </c>
      <c r="AC35" s="192">
        <v>0.51700000000000002</v>
      </c>
      <c r="AD35" s="192">
        <v>0.50700000000000001</v>
      </c>
      <c r="AE35" s="192">
        <v>0.46</v>
      </c>
      <c r="AF35" s="192">
        <v>0.46400000000000002</v>
      </c>
      <c r="AG35" s="192">
        <v>0.48199999999999998</v>
      </c>
      <c r="AH35" s="192">
        <v>0.44</v>
      </c>
      <c r="AI35" s="192">
        <v>0.41899999999999998</v>
      </c>
      <c r="AJ35" s="192">
        <v>0.39</v>
      </c>
      <c r="AK35" s="192">
        <v>0.4</v>
      </c>
      <c r="AL35" s="192">
        <v>0.376</v>
      </c>
      <c r="AM35" s="192">
        <v>0.371</v>
      </c>
      <c r="AN35" s="192">
        <v>0.376</v>
      </c>
    </row>
    <row r="36" spans="2:40" ht="12" customHeight="1" x14ac:dyDescent="0.3">
      <c r="B36" s="10" t="s">
        <v>7</v>
      </c>
      <c r="C36" s="192"/>
      <c r="D36" s="192">
        <v>0.69</v>
      </c>
      <c r="E36" s="192">
        <v>0.7</v>
      </c>
      <c r="F36" s="192"/>
      <c r="G36" s="192">
        <v>0.70099999999999996</v>
      </c>
      <c r="H36" s="192">
        <v>0.73699999999999999</v>
      </c>
      <c r="I36" s="192">
        <v>0.75</v>
      </c>
      <c r="J36" s="192">
        <v>0.76500000000000001</v>
      </c>
      <c r="K36" s="192">
        <v>0.78300000000000003</v>
      </c>
      <c r="L36" s="192">
        <v>0.80300000000000005</v>
      </c>
      <c r="M36" s="192">
        <v>0.81200000000000006</v>
      </c>
      <c r="N36" s="192">
        <v>0.85599999999999998</v>
      </c>
      <c r="O36" s="192">
        <v>0.85899999999999999</v>
      </c>
      <c r="P36" s="192">
        <v>0.878</v>
      </c>
      <c r="Q36" s="192">
        <v>0.88700000000000001</v>
      </c>
      <c r="R36" s="192">
        <v>0.88400000000000001</v>
      </c>
      <c r="S36" s="192">
        <v>0.89600000000000002</v>
      </c>
      <c r="T36" s="192">
        <v>0.90400000000000003</v>
      </c>
      <c r="V36" s="10" t="s">
        <v>7</v>
      </c>
      <c r="W36" s="192"/>
      <c r="X36" s="192">
        <v>0.39700000000000002</v>
      </c>
      <c r="Y36" s="192">
        <v>0.47299999999999998</v>
      </c>
      <c r="Z36" s="192"/>
      <c r="AA36" s="192">
        <v>0.46</v>
      </c>
      <c r="AB36" s="192">
        <v>0.441</v>
      </c>
      <c r="AC36" s="192">
        <v>0.38100000000000001</v>
      </c>
      <c r="AD36" s="192">
        <v>0.377</v>
      </c>
      <c r="AE36" s="192">
        <v>0.35399999999999998</v>
      </c>
      <c r="AF36" s="192">
        <v>0.32300000000000001</v>
      </c>
      <c r="AG36" s="192">
        <v>0.32</v>
      </c>
      <c r="AH36" s="192">
        <v>0.28699999999999998</v>
      </c>
      <c r="AI36" s="192">
        <v>0.245</v>
      </c>
      <c r="AJ36" s="192">
        <v>0.22600000000000001</v>
      </c>
      <c r="AK36" s="192">
        <v>0.21</v>
      </c>
      <c r="AL36" s="192">
        <v>0.22900000000000001</v>
      </c>
      <c r="AM36" s="192">
        <v>0.184</v>
      </c>
      <c r="AN36" s="192">
        <v>0.17299999999999999</v>
      </c>
    </row>
    <row r="37" spans="2:40" ht="12" customHeight="1" x14ac:dyDescent="0.3">
      <c r="B37" s="10" t="s">
        <v>8</v>
      </c>
      <c r="C37" s="192"/>
      <c r="D37" s="192">
        <v>0.48699999999999999</v>
      </c>
      <c r="E37" s="192"/>
      <c r="F37" s="192">
        <v>0.60499999999999998</v>
      </c>
      <c r="G37" s="192">
        <v>0.52300000000000002</v>
      </c>
      <c r="H37" s="192">
        <v>0.58499999999999996</v>
      </c>
      <c r="I37" s="192"/>
      <c r="J37" s="192">
        <v>0.59699999999999998</v>
      </c>
      <c r="K37" s="192"/>
      <c r="L37" s="192"/>
      <c r="M37" s="192"/>
      <c r="N37" s="192">
        <v>0.69099999999999995</v>
      </c>
      <c r="O37" s="192">
        <v>0.67600000000000005</v>
      </c>
      <c r="P37" s="192">
        <v>0.67700000000000005</v>
      </c>
      <c r="Q37" s="192">
        <v>0.7</v>
      </c>
      <c r="R37" s="192">
        <v>0.68700000000000006</v>
      </c>
      <c r="S37" s="192">
        <v>0.70099999999999996</v>
      </c>
      <c r="T37" s="192">
        <v>0.63</v>
      </c>
      <c r="V37" s="10" t="s">
        <v>8</v>
      </c>
      <c r="W37" s="192"/>
      <c r="X37" s="192">
        <v>0.83099999999999996</v>
      </c>
      <c r="Y37" s="192"/>
      <c r="Z37" s="192">
        <v>0.749</v>
      </c>
      <c r="AA37" s="192">
        <v>0.80100000000000005</v>
      </c>
      <c r="AB37" s="192">
        <v>0.77900000000000003</v>
      </c>
      <c r="AC37" s="192"/>
      <c r="AD37" s="192">
        <v>0.77300000000000002</v>
      </c>
      <c r="AE37" s="192"/>
      <c r="AF37" s="192"/>
      <c r="AG37" s="192"/>
      <c r="AH37" s="192">
        <v>0.78400000000000003</v>
      </c>
      <c r="AI37" s="192">
        <v>0.71599999999999997</v>
      </c>
      <c r="AJ37" s="192">
        <v>0.67400000000000004</v>
      </c>
      <c r="AK37" s="192">
        <v>0.58799999999999997</v>
      </c>
      <c r="AL37" s="192">
        <v>0.67200000000000004</v>
      </c>
      <c r="AM37" s="192">
        <v>0.55600000000000005</v>
      </c>
      <c r="AN37" s="192">
        <v>0.754</v>
      </c>
    </row>
    <row r="38" spans="2:40" ht="12" customHeight="1" x14ac:dyDescent="0.3">
      <c r="B38" s="10" t="s">
        <v>9</v>
      </c>
      <c r="C38" s="192">
        <v>0.499</v>
      </c>
      <c r="D38" s="192"/>
      <c r="E38" s="192">
        <v>0.51300000000000001</v>
      </c>
      <c r="F38" s="192">
        <v>0.53700000000000003</v>
      </c>
      <c r="G38" s="192">
        <v>0.58299999999999996</v>
      </c>
      <c r="H38" s="192">
        <v>0.60299999999999998</v>
      </c>
      <c r="I38" s="192">
        <v>0.48899999999999999</v>
      </c>
      <c r="J38" s="192">
        <v>0.61</v>
      </c>
      <c r="K38" s="192">
        <v>0.59599999999999997</v>
      </c>
      <c r="L38" s="192">
        <v>0.61099999999999999</v>
      </c>
      <c r="M38" s="192">
        <v>0.61</v>
      </c>
      <c r="N38" s="192">
        <v>0.61899999999999999</v>
      </c>
      <c r="O38" s="192">
        <v>0.60699999999999998</v>
      </c>
      <c r="P38" s="192">
        <v>0.60499999999999998</v>
      </c>
      <c r="Q38" s="192">
        <v>0.54200000000000004</v>
      </c>
      <c r="R38" s="192">
        <v>0.56599999999999995</v>
      </c>
      <c r="S38" s="192">
        <v>0.61899999999999999</v>
      </c>
      <c r="T38" s="192">
        <v>0.61399999999999999</v>
      </c>
      <c r="V38" s="10" t="s">
        <v>9</v>
      </c>
      <c r="W38" s="192">
        <v>0.8</v>
      </c>
      <c r="X38" s="192"/>
      <c r="Y38" s="192">
        <v>0.81499999999999995</v>
      </c>
      <c r="Z38" s="192">
        <v>0.85</v>
      </c>
      <c r="AA38" s="192">
        <v>0.84899999999999998</v>
      </c>
      <c r="AB38" s="192">
        <v>0.81699999999999995</v>
      </c>
      <c r="AC38" s="192">
        <v>0.72399999999999998</v>
      </c>
      <c r="AD38" s="192">
        <v>0.81499999999999995</v>
      </c>
      <c r="AE38" s="192">
        <v>0.69699999999999995</v>
      </c>
      <c r="AF38" s="192">
        <v>0.66400000000000003</v>
      </c>
      <c r="AG38" s="192">
        <v>0.66500000000000004</v>
      </c>
      <c r="AH38" s="192">
        <v>0.63100000000000001</v>
      </c>
      <c r="AI38" s="192">
        <v>0.627</v>
      </c>
      <c r="AJ38" s="192">
        <v>0.61299999999999999</v>
      </c>
      <c r="AK38" s="192">
        <v>0.58299999999999996</v>
      </c>
      <c r="AL38" s="192">
        <v>0.61299999999999999</v>
      </c>
      <c r="AM38" s="192">
        <v>0.94499999999999995</v>
      </c>
      <c r="AN38" s="192">
        <v>0.54400000000000004</v>
      </c>
    </row>
    <row r="39" spans="2:40" ht="12" customHeight="1" x14ac:dyDescent="0.3">
      <c r="B39" s="10" t="s">
        <v>10</v>
      </c>
      <c r="C39" s="192">
        <v>0.66700000000000004</v>
      </c>
      <c r="D39" s="192">
        <v>0.68799999999999994</v>
      </c>
      <c r="E39" s="192">
        <v>0.72099999999999997</v>
      </c>
      <c r="F39" s="192">
        <v>0.67</v>
      </c>
      <c r="G39" s="192">
        <v>0.70299999999999996</v>
      </c>
      <c r="H39" s="192">
        <v>0.69199999999999995</v>
      </c>
      <c r="I39" s="192">
        <v>0.71299999999999997</v>
      </c>
      <c r="J39" s="192">
        <v>0.73699999999999999</v>
      </c>
      <c r="K39" s="192">
        <v>0.70599999999999996</v>
      </c>
      <c r="L39" s="192">
        <v>0.73199999999999998</v>
      </c>
      <c r="M39" s="192">
        <v>0.70299999999999996</v>
      </c>
      <c r="N39" s="192">
        <v>0.72599999999999998</v>
      </c>
      <c r="O39" s="192"/>
      <c r="P39" s="192">
        <v>0.73199999999999998</v>
      </c>
      <c r="Q39" s="192">
        <v>0.73399999999999999</v>
      </c>
      <c r="R39" s="192">
        <v>0.74099999999999999</v>
      </c>
      <c r="S39" s="192"/>
      <c r="T39" s="192" t="s">
        <v>307</v>
      </c>
      <c r="V39" s="10" t="s">
        <v>10</v>
      </c>
      <c r="W39" s="192">
        <v>0.27300000000000002</v>
      </c>
      <c r="X39" s="192">
        <v>0.16600000000000001</v>
      </c>
      <c r="Y39" s="192">
        <v>0.161</v>
      </c>
      <c r="Z39" s="192">
        <v>5.8999999999999997E-2</v>
      </c>
      <c r="AA39" s="192">
        <v>9.4E-2</v>
      </c>
      <c r="AB39" s="192">
        <v>7.0999999999999994E-2</v>
      </c>
      <c r="AC39" s="192">
        <v>5.5E-2</v>
      </c>
      <c r="AD39" s="192">
        <v>5.8999999999999997E-2</v>
      </c>
      <c r="AE39" s="192">
        <v>0.06</v>
      </c>
      <c r="AF39" s="192">
        <v>5.3999999999999999E-2</v>
      </c>
      <c r="AG39" s="192">
        <v>6.4000000000000001E-2</v>
      </c>
      <c r="AH39" s="192">
        <v>6.4000000000000001E-2</v>
      </c>
      <c r="AI39" s="192"/>
      <c r="AJ39" s="192">
        <v>4.9000000000000002E-2</v>
      </c>
      <c r="AK39" s="192">
        <v>0.05</v>
      </c>
      <c r="AL39" s="192">
        <v>4.5999999999999999E-2</v>
      </c>
      <c r="AM39" s="192"/>
      <c r="AN39" s="192" t="s">
        <v>307</v>
      </c>
    </row>
    <row r="40" spans="2:40" ht="12" customHeight="1" x14ac:dyDescent="0.3">
      <c r="B40" s="10" t="s">
        <v>11</v>
      </c>
      <c r="C40" s="192"/>
      <c r="D40" s="192">
        <v>0.66600000000000004</v>
      </c>
      <c r="E40" s="192"/>
      <c r="F40" s="192">
        <v>0.72899999999999998</v>
      </c>
      <c r="G40" s="192"/>
      <c r="H40" s="192">
        <v>0.73799999999999999</v>
      </c>
      <c r="I40" s="192">
        <v>0.74099999999999999</v>
      </c>
      <c r="J40" s="192">
        <v>0.755</v>
      </c>
      <c r="K40" s="192"/>
      <c r="L40" s="192">
        <v>0.749</v>
      </c>
      <c r="M40" s="192"/>
      <c r="N40" s="192">
        <v>0.75600000000000001</v>
      </c>
      <c r="O40" s="192"/>
      <c r="P40" s="192">
        <v>0.77500000000000002</v>
      </c>
      <c r="Q40" s="192"/>
      <c r="R40" s="192">
        <v>0.81100000000000005</v>
      </c>
      <c r="S40" s="192"/>
      <c r="T40" s="192" t="s">
        <v>307</v>
      </c>
      <c r="V40" s="10" t="s">
        <v>11</v>
      </c>
      <c r="W40" s="192"/>
      <c r="X40" s="192">
        <v>0.38</v>
      </c>
      <c r="Y40" s="192"/>
      <c r="Z40" s="192">
        <v>0.32900000000000001</v>
      </c>
      <c r="AA40" s="192"/>
      <c r="AB40" s="192">
        <v>0.29699999999999999</v>
      </c>
      <c r="AC40" s="192">
        <v>0.29399999999999998</v>
      </c>
      <c r="AD40" s="192">
        <v>0.27700000000000002</v>
      </c>
      <c r="AE40" s="192"/>
      <c r="AF40" s="192">
        <v>0.26900000000000002</v>
      </c>
      <c r="AG40" s="192"/>
      <c r="AH40" s="192">
        <v>0.27500000000000002</v>
      </c>
      <c r="AI40" s="192"/>
      <c r="AJ40" s="192">
        <v>0.24399999999999999</v>
      </c>
      <c r="AK40" s="192"/>
      <c r="AL40" s="192">
        <v>0.20399999999999999</v>
      </c>
      <c r="AM40" s="192"/>
      <c r="AN40" s="192" t="s">
        <v>307</v>
      </c>
    </row>
    <row r="41" spans="2:40" ht="12" customHeight="1" x14ac:dyDescent="0.3">
      <c r="B41" s="10" t="s">
        <v>12</v>
      </c>
      <c r="C41" s="192">
        <v>0.51100000000000001</v>
      </c>
      <c r="D41" s="192"/>
      <c r="E41" s="192">
        <v>0.67300000000000004</v>
      </c>
      <c r="F41" s="192"/>
      <c r="G41" s="192"/>
      <c r="H41" s="192"/>
      <c r="I41" s="192">
        <v>0.68300000000000005</v>
      </c>
      <c r="J41" s="192"/>
      <c r="K41" s="192"/>
      <c r="L41" s="192"/>
      <c r="M41" s="192">
        <v>0.63600000000000001</v>
      </c>
      <c r="N41" s="192">
        <v>0.69099999999999995</v>
      </c>
      <c r="O41" s="192">
        <v>0.71299999999999997</v>
      </c>
      <c r="P41" s="192">
        <v>0.71599999999999997</v>
      </c>
      <c r="Q41" s="192"/>
      <c r="R41" s="192">
        <v>0.72299999999999998</v>
      </c>
      <c r="S41" s="192"/>
      <c r="T41" s="192" t="s">
        <v>307</v>
      </c>
      <c r="V41" s="10" t="s">
        <v>12</v>
      </c>
      <c r="W41" s="192">
        <v>0.88400000000000001</v>
      </c>
      <c r="X41" s="192"/>
      <c r="Y41" s="192">
        <v>0.77600000000000002</v>
      </c>
      <c r="Z41" s="192"/>
      <c r="AA41" s="192"/>
      <c r="AB41" s="192"/>
      <c r="AC41" s="192">
        <v>0.75</v>
      </c>
      <c r="AD41" s="192"/>
      <c r="AE41" s="192"/>
      <c r="AF41" s="192"/>
      <c r="AG41" s="192">
        <v>0.72699999999999998</v>
      </c>
      <c r="AH41" s="192">
        <v>0.73599999999999999</v>
      </c>
      <c r="AI41" s="192">
        <v>0.71299999999999997</v>
      </c>
      <c r="AJ41" s="192">
        <v>0.69699999999999995</v>
      </c>
      <c r="AK41" s="192"/>
      <c r="AL41" s="192">
        <v>0.66700000000000004</v>
      </c>
      <c r="AM41" s="192"/>
      <c r="AN41" s="192" t="s">
        <v>307</v>
      </c>
    </row>
    <row r="42" spans="2:40" ht="12" customHeight="1" x14ac:dyDescent="0.3">
      <c r="B42" s="10" t="s">
        <v>13</v>
      </c>
      <c r="C42" s="192">
        <v>0.80100000000000005</v>
      </c>
      <c r="D42" s="192">
        <v>0.81499999999999995</v>
      </c>
      <c r="E42" s="192">
        <v>0.79100000000000004</v>
      </c>
      <c r="F42" s="192">
        <v>0.79900000000000004</v>
      </c>
      <c r="G42" s="192">
        <v>0.81699999999999995</v>
      </c>
      <c r="H42" s="192">
        <v>0.83</v>
      </c>
      <c r="I42" s="192">
        <v>0.83099999999999996</v>
      </c>
      <c r="J42" s="192">
        <v>0.82699999999999996</v>
      </c>
      <c r="K42" s="192">
        <v>0.83399999999999996</v>
      </c>
      <c r="L42" s="192">
        <v>0.83699999999999997</v>
      </c>
      <c r="M42" s="192">
        <v>0.85599999999999998</v>
      </c>
      <c r="N42" s="192">
        <v>0.86199999999999999</v>
      </c>
      <c r="O42" s="192">
        <v>0.874</v>
      </c>
      <c r="P42" s="192">
        <v>0.879</v>
      </c>
      <c r="Q42" s="192">
        <v>0.88900000000000001</v>
      </c>
      <c r="R42" s="192">
        <v>0.88600000000000001</v>
      </c>
      <c r="S42" s="192">
        <v>0.9</v>
      </c>
      <c r="T42" s="192" t="s">
        <v>307</v>
      </c>
      <c r="V42" s="10" t="s">
        <v>13</v>
      </c>
      <c r="W42" s="192">
        <v>0.42199999999999999</v>
      </c>
      <c r="X42" s="192">
        <v>0.39900000000000002</v>
      </c>
      <c r="Y42" s="192">
        <v>0.42</v>
      </c>
      <c r="Z42" s="192">
        <v>0.41299999999999998</v>
      </c>
      <c r="AA42" s="192">
        <v>0.41199999999999998</v>
      </c>
      <c r="AB42" s="192">
        <v>0.38200000000000001</v>
      </c>
      <c r="AC42" s="192">
        <v>0.38500000000000001</v>
      </c>
      <c r="AD42" s="192">
        <v>0.378</v>
      </c>
      <c r="AE42" s="192">
        <v>0.36299999999999999</v>
      </c>
      <c r="AF42" s="192">
        <v>0.35499999999999998</v>
      </c>
      <c r="AG42" s="192">
        <v>0.35599999999999998</v>
      </c>
      <c r="AH42" s="192">
        <v>0.34399999999999997</v>
      </c>
      <c r="AI42" s="192">
        <v>0.31</v>
      </c>
      <c r="AJ42" s="192">
        <v>0.32400000000000001</v>
      </c>
      <c r="AK42" s="192">
        <v>0.31900000000000001</v>
      </c>
      <c r="AL42" s="192">
        <v>0.29099999999999998</v>
      </c>
      <c r="AM42" s="192">
        <v>0.26800000000000002</v>
      </c>
      <c r="AN42" s="192" t="s">
        <v>307</v>
      </c>
    </row>
    <row r="43" spans="2:40" ht="12" customHeight="1" x14ac:dyDescent="0.3">
      <c r="B43" s="10" t="s">
        <v>14</v>
      </c>
      <c r="C43" s="192">
        <v>0.77400000000000002</v>
      </c>
      <c r="D43" s="192">
        <v>0.78200000000000003</v>
      </c>
      <c r="E43" s="192">
        <v>0.80900000000000005</v>
      </c>
      <c r="F43" s="192">
        <v>0.80900000000000005</v>
      </c>
      <c r="G43" s="192">
        <v>0.77700000000000002</v>
      </c>
      <c r="H43" s="192">
        <v>0.79700000000000004</v>
      </c>
      <c r="I43" s="192">
        <v>0.78</v>
      </c>
      <c r="J43" s="192">
        <v>0.80800000000000005</v>
      </c>
      <c r="K43" s="192">
        <v>0.81599999999999995</v>
      </c>
      <c r="L43" s="192">
        <v>0.81699999999999995</v>
      </c>
      <c r="M43" s="192">
        <v>0.82799999999999996</v>
      </c>
      <c r="N43" s="192">
        <v>0.83499999999999996</v>
      </c>
      <c r="O43" s="192">
        <v>0.83899999999999997</v>
      </c>
      <c r="P43" s="192">
        <v>0.84</v>
      </c>
      <c r="Q43" s="192">
        <v>0.84399999999999997</v>
      </c>
      <c r="R43" s="192">
        <v>0.85399999999999998</v>
      </c>
      <c r="S43" s="192">
        <v>0.85499999999999998</v>
      </c>
      <c r="T43" s="192">
        <v>0.872</v>
      </c>
      <c r="V43" s="10" t="s">
        <v>14</v>
      </c>
      <c r="W43" s="192">
        <v>0.33</v>
      </c>
      <c r="X43" s="192">
        <v>0.496</v>
      </c>
      <c r="Y43" s="192">
        <v>0.42499999999999999</v>
      </c>
      <c r="Z43" s="192">
        <v>0.38100000000000001</v>
      </c>
      <c r="AA43" s="192">
        <v>0.35</v>
      </c>
      <c r="AB43" s="192">
        <v>0.32</v>
      </c>
      <c r="AC43" s="192">
        <v>0.3</v>
      </c>
      <c r="AD43" s="192">
        <v>0.30599999999999999</v>
      </c>
      <c r="AE43" s="192">
        <v>0.25900000000000001</v>
      </c>
      <c r="AF43" s="192">
        <v>0.26800000000000002</v>
      </c>
      <c r="AG43" s="192">
        <v>0.26200000000000001</v>
      </c>
      <c r="AH43" s="192">
        <v>0.23699999999999999</v>
      </c>
      <c r="AI43" s="192">
        <v>0.24199999999999999</v>
      </c>
      <c r="AJ43" s="192">
        <v>0.221</v>
      </c>
      <c r="AK43" s="192">
        <v>0.20899999999999999</v>
      </c>
      <c r="AL43" s="192">
        <v>0.21</v>
      </c>
      <c r="AM43" s="192">
        <v>0.19900000000000001</v>
      </c>
      <c r="AN43" s="192">
        <v>0.18</v>
      </c>
    </row>
    <row r="44" spans="2:40" ht="12" customHeight="1" x14ac:dyDescent="0.3">
      <c r="B44" s="10" t="s">
        <v>15</v>
      </c>
      <c r="C44" s="192">
        <v>0.71099999999999997</v>
      </c>
      <c r="D44" s="192"/>
      <c r="E44" s="192">
        <v>0.72399999999999998</v>
      </c>
      <c r="F44" s="192">
        <v>0.71799999999999997</v>
      </c>
      <c r="G44" s="192">
        <v>0.75900000000000001</v>
      </c>
      <c r="H44" s="192">
        <v>0.76900000000000002</v>
      </c>
      <c r="I44" s="192">
        <v>0.77600000000000002</v>
      </c>
      <c r="J44" s="192">
        <v>0.78700000000000003</v>
      </c>
      <c r="K44" s="192">
        <v>0.77600000000000002</v>
      </c>
      <c r="L44" s="192">
        <v>0.78400000000000003</v>
      </c>
      <c r="M44" s="192">
        <v>0.80200000000000005</v>
      </c>
      <c r="N44" s="192">
        <v>0.79300000000000004</v>
      </c>
      <c r="O44" s="192">
        <v>0.83399999999999996</v>
      </c>
      <c r="P44" s="192">
        <v>0.83799999999999997</v>
      </c>
      <c r="Q44" s="192">
        <v>0.86</v>
      </c>
      <c r="R44" s="192">
        <v>0.85099999999999998</v>
      </c>
      <c r="S44" s="192">
        <v>0.85499999999999998</v>
      </c>
      <c r="T44" s="192">
        <v>0.84599999999999997</v>
      </c>
      <c r="V44" s="10" t="s">
        <v>15</v>
      </c>
      <c r="W44" s="192">
        <v>0.65100000000000002</v>
      </c>
      <c r="X44" s="192"/>
      <c r="Y44" s="192">
        <v>0.56899999999999995</v>
      </c>
      <c r="Z44" s="192">
        <v>0.53500000000000003</v>
      </c>
      <c r="AA44" s="192">
        <v>0.53800000000000003</v>
      </c>
      <c r="AB44" s="192">
        <v>0.49399999999999999</v>
      </c>
      <c r="AC44" s="192">
        <v>0.58199999999999996</v>
      </c>
      <c r="AD44" s="192">
        <v>0.61599999999999999</v>
      </c>
      <c r="AE44" s="192">
        <v>0.48399999999999999</v>
      </c>
      <c r="AF44" s="192">
        <v>0.441</v>
      </c>
      <c r="AG44" s="192">
        <v>0.42</v>
      </c>
      <c r="AH44" s="192">
        <v>0.434</v>
      </c>
      <c r="AI44" s="192">
        <v>0.33</v>
      </c>
      <c r="AJ44" s="192">
        <v>0.39500000000000002</v>
      </c>
      <c r="AK44" s="192">
        <v>0.33800000000000002</v>
      </c>
      <c r="AL44" s="192">
        <v>0.34499999999999997</v>
      </c>
      <c r="AM44" s="192">
        <v>0.3</v>
      </c>
      <c r="AN44" s="192">
        <v>0.32700000000000001</v>
      </c>
    </row>
    <row r="45" spans="2:40" ht="12" customHeight="1" x14ac:dyDescent="0.3">
      <c r="B45" s="10" t="s">
        <v>16</v>
      </c>
      <c r="C45" s="192">
        <v>0.69</v>
      </c>
      <c r="D45" s="192">
        <v>0.70299999999999996</v>
      </c>
      <c r="E45" s="192">
        <v>0.72199999999999998</v>
      </c>
      <c r="F45" s="192">
        <v>0.73599999999999999</v>
      </c>
      <c r="G45" s="192">
        <v>0.72299999999999998</v>
      </c>
      <c r="H45" s="192">
        <v>0.746</v>
      </c>
      <c r="I45" s="192">
        <v>0.745</v>
      </c>
      <c r="J45" s="192">
        <v>0.747</v>
      </c>
      <c r="K45" s="192">
        <v>0.76500000000000001</v>
      </c>
      <c r="L45" s="192">
        <v>0.77800000000000002</v>
      </c>
      <c r="M45" s="192">
        <v>0.77900000000000003</v>
      </c>
      <c r="N45" s="192">
        <v>0.78800000000000003</v>
      </c>
      <c r="O45" s="192">
        <v>0.79900000000000004</v>
      </c>
      <c r="P45" s="192">
        <v>0.79900000000000004</v>
      </c>
      <c r="Q45" s="192">
        <v>0.79700000000000004</v>
      </c>
      <c r="R45" s="192">
        <v>0.79800000000000004</v>
      </c>
      <c r="S45" s="192">
        <v>0.79300000000000004</v>
      </c>
      <c r="T45" s="192">
        <v>0.79200000000000004</v>
      </c>
      <c r="V45" s="10" t="s">
        <v>16</v>
      </c>
      <c r="W45" s="192">
        <v>0.69299999999999995</v>
      </c>
      <c r="X45" s="192">
        <v>0.67300000000000004</v>
      </c>
      <c r="Y45" s="192">
        <v>0.67100000000000004</v>
      </c>
      <c r="Z45" s="192">
        <v>0.65600000000000003</v>
      </c>
      <c r="AA45" s="192">
        <v>0.64700000000000002</v>
      </c>
      <c r="AB45" s="192">
        <v>0.625</v>
      </c>
      <c r="AC45" s="192">
        <v>0.60299999999999998</v>
      </c>
      <c r="AD45" s="192">
        <v>0.61199999999999999</v>
      </c>
      <c r="AE45" s="192">
        <v>0.59699999999999998</v>
      </c>
      <c r="AF45" s="192">
        <v>0.61299999999999999</v>
      </c>
      <c r="AG45" s="192">
        <v>0.59399999999999997</v>
      </c>
      <c r="AH45" s="192">
        <v>0.59299999999999997</v>
      </c>
      <c r="AI45" s="192">
        <v>0.56699999999999995</v>
      </c>
      <c r="AJ45" s="192">
        <v>0.55800000000000005</v>
      </c>
      <c r="AK45" s="192">
        <v>0.53300000000000003</v>
      </c>
      <c r="AL45" s="192">
        <v>0.54800000000000004</v>
      </c>
      <c r="AM45" s="192">
        <v>0.53700000000000003</v>
      </c>
      <c r="AN45" s="192">
        <v>0.54</v>
      </c>
    </row>
    <row r="46" spans="2:40" ht="12" customHeight="1" x14ac:dyDescent="0.3">
      <c r="B46" s="10" t="s">
        <v>17</v>
      </c>
      <c r="C46" s="192">
        <v>0.79800000000000004</v>
      </c>
      <c r="D46" s="192">
        <v>0.81</v>
      </c>
      <c r="E46" s="192">
        <v>0.83599999999999997</v>
      </c>
      <c r="F46" s="192">
        <v>0.84799999999999998</v>
      </c>
      <c r="G46" s="192">
        <v>0.85599999999999998</v>
      </c>
      <c r="H46" s="192">
        <v>0.86599999999999999</v>
      </c>
      <c r="I46" s="192">
        <v>0.84699999999999998</v>
      </c>
      <c r="J46" s="192">
        <v>0.82299999999999995</v>
      </c>
      <c r="K46" s="192">
        <v>0.81399999999999995</v>
      </c>
      <c r="L46" s="192">
        <v>0.82099999999999995</v>
      </c>
      <c r="M46" s="192">
        <v>0.83599999999999997</v>
      </c>
      <c r="N46" s="192">
        <v>0.82799999999999996</v>
      </c>
      <c r="O46" s="192">
        <v>0.83799999999999997</v>
      </c>
      <c r="P46" s="192">
        <v>0.84799999999999998</v>
      </c>
      <c r="Q46" s="192">
        <v>0.84699999999999998</v>
      </c>
      <c r="R46" s="192">
        <v>0.85699999999999998</v>
      </c>
      <c r="S46" s="192">
        <v>0.87</v>
      </c>
      <c r="T46" s="192">
        <v>0.88300000000000001</v>
      </c>
      <c r="V46" s="10" t="s">
        <v>17</v>
      </c>
      <c r="W46" s="192">
        <v>0.308</v>
      </c>
      <c r="X46" s="192">
        <v>0.33800000000000002</v>
      </c>
      <c r="Y46" s="192">
        <v>0.375</v>
      </c>
      <c r="Z46" s="192">
        <v>0.376</v>
      </c>
      <c r="AA46" s="192">
        <v>0.379</v>
      </c>
      <c r="AB46" s="192">
        <v>0.375</v>
      </c>
      <c r="AC46" s="192">
        <v>0.36399999999999999</v>
      </c>
      <c r="AD46" s="192">
        <v>0.39100000000000001</v>
      </c>
      <c r="AE46" s="192">
        <v>0.51900000000000002</v>
      </c>
      <c r="AF46" s="192">
        <v>0.44600000000000001</v>
      </c>
      <c r="AG46" s="192">
        <v>0.41499999999999998</v>
      </c>
      <c r="AH46" s="192">
        <v>0.41699999999999998</v>
      </c>
      <c r="AI46" s="192">
        <v>0.39100000000000001</v>
      </c>
      <c r="AJ46" s="192">
        <v>0.38</v>
      </c>
      <c r="AK46" s="192">
        <v>0.36599999999999999</v>
      </c>
      <c r="AL46" s="192">
        <v>0.36599999999999999</v>
      </c>
      <c r="AM46" s="192">
        <v>0.34300000000000003</v>
      </c>
      <c r="AN46" s="192">
        <v>0.32800000000000001</v>
      </c>
    </row>
    <row r="47" spans="2:40" ht="12" customHeight="1" x14ac:dyDescent="0.3">
      <c r="B47" s="44" t="s">
        <v>18</v>
      </c>
      <c r="C47" s="194">
        <v>0.747</v>
      </c>
      <c r="D47" s="194">
        <v>0.76700000000000002</v>
      </c>
      <c r="E47" s="194">
        <v>0.77300000000000002</v>
      </c>
      <c r="F47" s="194">
        <v>0.76700000000000002</v>
      </c>
      <c r="G47" s="194">
        <v>0.78200000000000003</v>
      </c>
      <c r="H47" s="194">
        <v>0.84299999999999997</v>
      </c>
      <c r="I47" s="194">
        <v>0.83399999999999996</v>
      </c>
      <c r="J47" s="194">
        <v>0.83799999999999997</v>
      </c>
      <c r="K47" s="194">
        <v>0.84199999999999997</v>
      </c>
      <c r="L47" s="194">
        <v>0.85099999999999998</v>
      </c>
      <c r="M47" s="194">
        <v>0.84</v>
      </c>
      <c r="N47" s="194">
        <v>0.84399999999999997</v>
      </c>
      <c r="O47" s="194">
        <v>0.84399999999999997</v>
      </c>
      <c r="P47" s="194">
        <v>0.84399999999999997</v>
      </c>
      <c r="Q47" s="194">
        <v>0.83299999999999996</v>
      </c>
      <c r="R47" s="194">
        <v>0.83299999999999996</v>
      </c>
      <c r="S47" s="194">
        <v>0.85199999999999998</v>
      </c>
      <c r="T47" s="194">
        <v>0.86</v>
      </c>
      <c r="V47" s="44" t="s">
        <v>18</v>
      </c>
      <c r="W47" s="194">
        <v>0.50600000000000001</v>
      </c>
      <c r="X47" s="194">
        <v>0.51700000000000002</v>
      </c>
      <c r="Y47" s="194">
        <v>0.497</v>
      </c>
      <c r="Z47" s="194">
        <v>0.48699999999999999</v>
      </c>
      <c r="AA47" s="194">
        <v>0.46700000000000003</v>
      </c>
      <c r="AB47" s="194">
        <v>0.44</v>
      </c>
      <c r="AC47" s="194">
        <v>0.41</v>
      </c>
      <c r="AD47" s="194">
        <v>0.38300000000000001</v>
      </c>
      <c r="AE47" s="194">
        <v>0.36199999999999999</v>
      </c>
      <c r="AF47" s="194">
        <v>0.33300000000000002</v>
      </c>
      <c r="AG47" s="194">
        <v>0.31</v>
      </c>
      <c r="AH47" s="194">
        <v>0.313</v>
      </c>
      <c r="AI47" s="194">
        <v>0.29499999999999998</v>
      </c>
      <c r="AJ47" s="194">
        <v>0.308</v>
      </c>
      <c r="AK47" s="194">
        <v>0.27800000000000002</v>
      </c>
      <c r="AL47" s="194">
        <v>0.26500000000000001</v>
      </c>
      <c r="AM47" s="194">
        <v>0.23200000000000001</v>
      </c>
      <c r="AN47" s="194">
        <v>0.186</v>
      </c>
    </row>
    <row r="48" spans="2:40" ht="12" customHeight="1" x14ac:dyDescent="0.3">
      <c r="B48" s="45" t="s">
        <v>116</v>
      </c>
      <c r="V48" s="208" t="s">
        <v>368</v>
      </c>
    </row>
    <row r="49" spans="22:40" ht="12" customHeight="1" x14ac:dyDescent="0.3">
      <c r="V49" s="43" t="s">
        <v>0</v>
      </c>
      <c r="W49" s="190">
        <v>0.20399999999999999</v>
      </c>
      <c r="X49" s="190">
        <v>0.184</v>
      </c>
      <c r="Y49" s="190">
        <v>0.188</v>
      </c>
      <c r="Z49" s="190">
        <v>0.189</v>
      </c>
      <c r="AA49" s="190">
        <v>0.19700000000000001</v>
      </c>
      <c r="AB49" s="190">
        <v>0.185</v>
      </c>
      <c r="AC49" s="190">
        <v>0.17899999999999999</v>
      </c>
      <c r="AD49" s="190">
        <v>0.192</v>
      </c>
      <c r="AE49" s="190">
        <v>0.191</v>
      </c>
      <c r="AF49" s="190">
        <v>0.20699999999999999</v>
      </c>
      <c r="AG49" s="190">
        <v>0.20499999999999999</v>
      </c>
      <c r="AH49" s="190">
        <v>0.17699999999999999</v>
      </c>
      <c r="AI49" s="190">
        <v>0.17799999999999999</v>
      </c>
      <c r="AJ49" s="190">
        <v>0.159</v>
      </c>
      <c r="AK49" s="190">
        <v>0.155</v>
      </c>
      <c r="AL49" s="190">
        <v>0.14499999999999999</v>
      </c>
      <c r="AM49" s="190"/>
      <c r="AN49" s="190">
        <v>0.11</v>
      </c>
    </row>
    <row r="50" spans="22:40" ht="12" customHeight="1" x14ac:dyDescent="0.3">
      <c r="V50" s="10" t="s">
        <v>91</v>
      </c>
      <c r="W50" s="192">
        <v>0.67100000000000004</v>
      </c>
      <c r="X50" s="192"/>
      <c r="Y50" s="192">
        <v>0.55800000000000005</v>
      </c>
      <c r="Z50" s="192">
        <v>0.68100000000000005</v>
      </c>
      <c r="AA50" s="192">
        <v>0.65</v>
      </c>
      <c r="AB50" s="192">
        <v>0.627</v>
      </c>
      <c r="AC50" s="192">
        <v>0.90300000000000002</v>
      </c>
      <c r="AD50" s="192"/>
      <c r="AE50" s="192">
        <v>0.49199999999999999</v>
      </c>
      <c r="AF50" s="192"/>
      <c r="AG50" s="192"/>
      <c r="AH50" s="192"/>
      <c r="AI50" s="192"/>
      <c r="AJ50" s="192"/>
      <c r="AK50" s="192"/>
      <c r="AL50" s="192"/>
      <c r="AM50" s="192"/>
      <c r="AN50" s="192" t="s">
        <v>307</v>
      </c>
    </row>
    <row r="51" spans="22:40" ht="12" customHeight="1" x14ac:dyDescent="0.3">
      <c r="V51" s="10" t="s">
        <v>1</v>
      </c>
      <c r="W51" s="192">
        <v>0.38300000000000001</v>
      </c>
      <c r="X51" s="192">
        <v>0.40799999999999997</v>
      </c>
      <c r="Y51" s="192">
        <v>0.41499999999999998</v>
      </c>
      <c r="Z51" s="192">
        <v>0.38500000000000001</v>
      </c>
      <c r="AA51" s="192">
        <v>0.35599999999999998</v>
      </c>
      <c r="AB51" s="192"/>
      <c r="AC51" s="192">
        <v>0.32400000000000001</v>
      </c>
      <c r="AD51" s="192">
        <v>0.312</v>
      </c>
      <c r="AE51" s="192">
        <v>0.24199999999999999</v>
      </c>
      <c r="AF51" s="192">
        <v>0.27600000000000002</v>
      </c>
      <c r="AG51" s="192">
        <v>0.247</v>
      </c>
      <c r="AH51" s="192"/>
      <c r="AI51" s="192">
        <v>0.25700000000000001</v>
      </c>
      <c r="AJ51" s="192">
        <v>0.26500000000000001</v>
      </c>
      <c r="AK51" s="192">
        <v>0.191</v>
      </c>
      <c r="AL51" s="192">
        <v>0.22</v>
      </c>
      <c r="AM51" s="192">
        <v>0.14199999999999999</v>
      </c>
      <c r="AN51" s="192" t="s">
        <v>307</v>
      </c>
    </row>
    <row r="52" spans="22:40" ht="12" customHeight="1" x14ac:dyDescent="0.3">
      <c r="V52" s="10" t="s">
        <v>2</v>
      </c>
      <c r="W52" s="192">
        <v>0.70799999999999996</v>
      </c>
      <c r="X52" s="192"/>
      <c r="Y52" s="192">
        <v>0.66100000000000003</v>
      </c>
      <c r="Z52" s="192">
        <v>0.63100000000000001</v>
      </c>
      <c r="AA52" s="192">
        <v>0.59499999999999997</v>
      </c>
      <c r="AB52" s="192">
        <v>0.57999999999999996</v>
      </c>
      <c r="AC52" s="192">
        <v>0.55800000000000005</v>
      </c>
      <c r="AD52" s="192">
        <v>0.55500000000000005</v>
      </c>
      <c r="AE52" s="192">
        <v>0.505</v>
      </c>
      <c r="AF52" s="192">
        <v>0.47299999999999998</v>
      </c>
      <c r="AG52" s="192">
        <v>0.47099999999999997</v>
      </c>
      <c r="AH52" s="192"/>
      <c r="AI52" s="192">
        <v>0.43099999999999999</v>
      </c>
      <c r="AJ52" s="192">
        <v>0.41299999999999998</v>
      </c>
      <c r="AK52" s="192">
        <v>0.46800000000000003</v>
      </c>
      <c r="AL52" s="192">
        <v>0.40100000000000002</v>
      </c>
      <c r="AM52" s="192">
        <v>0.40899999999999997</v>
      </c>
      <c r="AN52" s="192" t="s">
        <v>307</v>
      </c>
    </row>
    <row r="53" spans="22:40" ht="12" customHeight="1" x14ac:dyDescent="0.3">
      <c r="V53" s="10" t="s">
        <v>92</v>
      </c>
      <c r="W53" s="192"/>
      <c r="X53" s="192">
        <v>1.2E-2</v>
      </c>
      <c r="Y53" s="192"/>
      <c r="Z53" s="192"/>
      <c r="AA53" s="192"/>
      <c r="AB53" s="192">
        <v>1.0999999999999999E-2</v>
      </c>
      <c r="AC53" s="192">
        <v>4.0000000000000001E-3</v>
      </c>
      <c r="AD53" s="192">
        <v>8.0000000000000002E-3</v>
      </c>
      <c r="AE53" s="192">
        <v>1.7999999999999999E-2</v>
      </c>
      <c r="AF53" s="192">
        <v>2E-3</v>
      </c>
      <c r="AG53" s="192">
        <v>6.0000000000000001E-3</v>
      </c>
      <c r="AH53" s="192">
        <v>1.0999999999999999E-2</v>
      </c>
      <c r="AI53" s="192">
        <v>8.0000000000000002E-3</v>
      </c>
      <c r="AJ53" s="192">
        <v>8.9999999999999993E-3</v>
      </c>
      <c r="AK53" s="192">
        <v>4.0000000000000001E-3</v>
      </c>
      <c r="AL53" s="192">
        <v>5.0000000000000001E-3</v>
      </c>
      <c r="AM53" s="192">
        <v>0.01</v>
      </c>
      <c r="AN53" s="192">
        <v>0</v>
      </c>
    </row>
    <row r="54" spans="22:40" ht="12" customHeight="1" x14ac:dyDescent="0.3">
      <c r="V54" s="10" t="s">
        <v>3</v>
      </c>
      <c r="W54" s="192"/>
      <c r="X54" s="192">
        <v>9.5000000000000001E-2</v>
      </c>
      <c r="Y54" s="192"/>
      <c r="Z54" s="192"/>
      <c r="AA54" s="192">
        <v>7.1999999999999995E-2</v>
      </c>
      <c r="AB54" s="192"/>
      <c r="AC54" s="192"/>
      <c r="AD54" s="192">
        <v>6.5000000000000002E-2</v>
      </c>
      <c r="AE54" s="192"/>
      <c r="AF54" s="192"/>
      <c r="AG54" s="192">
        <v>0.16600000000000001</v>
      </c>
      <c r="AH54" s="192"/>
      <c r="AI54" s="192">
        <v>5.1999999999999998E-2</v>
      </c>
      <c r="AJ54" s="192"/>
      <c r="AK54" s="192">
        <v>7.5999999999999998E-2</v>
      </c>
      <c r="AL54" s="192"/>
      <c r="AM54" s="192">
        <v>5.8000000000000003E-2</v>
      </c>
      <c r="AN54" s="192" t="s">
        <v>307</v>
      </c>
    </row>
    <row r="55" spans="22:40" ht="12" customHeight="1" x14ac:dyDescent="0.3">
      <c r="V55" s="10" t="s">
        <v>4</v>
      </c>
      <c r="W55" s="192">
        <v>0.51100000000000001</v>
      </c>
      <c r="X55" s="192">
        <v>0.49099999999999999</v>
      </c>
      <c r="Y55" s="192">
        <v>0.46100000000000002</v>
      </c>
      <c r="Z55" s="192">
        <v>0.49399999999999999</v>
      </c>
      <c r="AA55" s="192">
        <v>0.45</v>
      </c>
      <c r="AB55" s="192">
        <v>0.434</v>
      </c>
      <c r="AC55" s="192">
        <v>0.38700000000000001</v>
      </c>
      <c r="AD55" s="192"/>
      <c r="AE55" s="192"/>
      <c r="AF55" s="192">
        <v>0.32700000000000001</v>
      </c>
      <c r="AG55" s="192">
        <v>0.36199999999999999</v>
      </c>
      <c r="AH55" s="192">
        <v>0.35899999999999999</v>
      </c>
      <c r="AI55" s="192">
        <v>0.35799999999999998</v>
      </c>
      <c r="AJ55" s="192">
        <v>0.36099999999999999</v>
      </c>
      <c r="AK55" s="192">
        <v>0.35199999999999998</v>
      </c>
      <c r="AL55" s="192">
        <v>0.34</v>
      </c>
      <c r="AM55" s="192">
        <v>0.35099999999999998</v>
      </c>
      <c r="AN55" s="192">
        <v>0.34300000000000003</v>
      </c>
    </row>
    <row r="56" spans="22:40" ht="12" customHeight="1" x14ac:dyDescent="0.3">
      <c r="V56" s="10" t="s">
        <v>5</v>
      </c>
      <c r="W56" s="192">
        <v>0.57999999999999996</v>
      </c>
      <c r="X56" s="192">
        <v>0.58099999999999996</v>
      </c>
      <c r="Y56" s="192">
        <v>0.52600000000000002</v>
      </c>
      <c r="Z56" s="192">
        <v>0.52600000000000002</v>
      </c>
      <c r="AA56" s="192">
        <v>0.505</v>
      </c>
      <c r="AB56" s="192">
        <v>0.47499999999999998</v>
      </c>
      <c r="AC56" s="192">
        <v>0.46800000000000003</v>
      </c>
      <c r="AD56" s="192">
        <v>0.47099999999999997</v>
      </c>
      <c r="AE56" s="192">
        <v>0.47899999999999998</v>
      </c>
      <c r="AF56" s="192">
        <v>0.43</v>
      </c>
      <c r="AG56" s="192">
        <v>0.435</v>
      </c>
      <c r="AH56" s="192">
        <v>0.40899999999999997</v>
      </c>
      <c r="AI56" s="192">
        <v>0.37</v>
      </c>
      <c r="AJ56" s="192">
        <v>0.379</v>
      </c>
      <c r="AK56" s="192">
        <v>0.35399999999999998</v>
      </c>
      <c r="AL56" s="192">
        <v>0.373</v>
      </c>
      <c r="AM56" s="192">
        <v>0.35</v>
      </c>
      <c r="AN56" s="192">
        <v>0.34399999999999997</v>
      </c>
    </row>
    <row r="57" spans="22:40" ht="12" customHeight="1" x14ac:dyDescent="0.3">
      <c r="V57" s="10" t="s">
        <v>6</v>
      </c>
      <c r="W57" s="192"/>
      <c r="X57" s="192">
        <v>0.47699999999999998</v>
      </c>
      <c r="Y57" s="192">
        <v>0.49299999999999999</v>
      </c>
      <c r="Z57" s="192">
        <v>0.45100000000000001</v>
      </c>
      <c r="AA57" s="192">
        <v>0.38</v>
      </c>
      <c r="AB57" s="192">
        <v>0.38400000000000001</v>
      </c>
      <c r="AC57" s="192">
        <v>0.36099999999999999</v>
      </c>
      <c r="AD57" s="192">
        <v>0.34300000000000003</v>
      </c>
      <c r="AE57" s="192">
        <v>0.31</v>
      </c>
      <c r="AF57" s="192">
        <v>0.27100000000000002</v>
      </c>
      <c r="AG57" s="192">
        <v>0.29099999999999998</v>
      </c>
      <c r="AH57" s="192">
        <v>0.27700000000000002</v>
      </c>
      <c r="AI57" s="192">
        <v>0.26400000000000001</v>
      </c>
      <c r="AJ57" s="192">
        <v>0.253</v>
      </c>
      <c r="AK57" s="192">
        <v>0.249</v>
      </c>
      <c r="AL57" s="192">
        <v>0.23599999999999999</v>
      </c>
      <c r="AM57" s="192">
        <v>0.25</v>
      </c>
      <c r="AN57" s="192">
        <v>0.193</v>
      </c>
    </row>
    <row r="58" spans="22:40" ht="12" customHeight="1" x14ac:dyDescent="0.3">
      <c r="V58" s="10" t="s">
        <v>7</v>
      </c>
      <c r="W58" s="192"/>
      <c r="X58" s="192">
        <v>0.35</v>
      </c>
      <c r="Y58" s="192">
        <v>0.42799999999999999</v>
      </c>
      <c r="Z58" s="192"/>
      <c r="AA58" s="192">
        <v>0.437</v>
      </c>
      <c r="AB58" s="192">
        <v>0.39400000000000002</v>
      </c>
      <c r="AC58" s="192">
        <v>0.32900000000000001</v>
      </c>
      <c r="AD58" s="192">
        <v>0.33500000000000002</v>
      </c>
      <c r="AE58" s="192">
        <v>0.29599999999999999</v>
      </c>
      <c r="AF58" s="192">
        <v>0.27500000000000002</v>
      </c>
      <c r="AG58" s="192">
        <v>0.27900000000000003</v>
      </c>
      <c r="AH58" s="192">
        <v>0.22700000000000001</v>
      </c>
      <c r="AI58" s="192">
        <v>0.193</v>
      </c>
      <c r="AJ58" s="192">
        <v>0.193</v>
      </c>
      <c r="AK58" s="192">
        <v>0.18099999999999999</v>
      </c>
      <c r="AL58" s="192">
        <v>0.17499999999999999</v>
      </c>
      <c r="AM58" s="192">
        <v>0.14699999999999999</v>
      </c>
      <c r="AN58" s="192">
        <v>0.13700000000000001</v>
      </c>
    </row>
    <row r="59" spans="22:40" ht="12" customHeight="1" x14ac:dyDescent="0.3">
      <c r="V59" s="10" t="s">
        <v>8</v>
      </c>
      <c r="W59" s="192"/>
      <c r="X59" s="192">
        <v>0.83499999999999996</v>
      </c>
      <c r="Y59" s="192"/>
      <c r="Z59" s="192">
        <v>0.73899999999999999</v>
      </c>
      <c r="AA59" s="192">
        <v>0.71699999999999997</v>
      </c>
      <c r="AB59" s="192">
        <v>0.79</v>
      </c>
      <c r="AC59" s="192"/>
      <c r="AD59" s="192">
        <v>0.78200000000000003</v>
      </c>
      <c r="AE59" s="192"/>
      <c r="AF59" s="192"/>
      <c r="AG59" s="192"/>
      <c r="AH59" s="192">
        <v>0.75</v>
      </c>
      <c r="AI59" s="192">
        <v>0.72599999999999998</v>
      </c>
      <c r="AJ59" s="192">
        <v>0.65100000000000002</v>
      </c>
      <c r="AK59" s="192">
        <v>0.57699999999999996</v>
      </c>
      <c r="AL59" s="192">
        <v>0.64800000000000002</v>
      </c>
      <c r="AM59" s="192">
        <v>0.57299999999999995</v>
      </c>
      <c r="AN59" s="192">
        <v>0.70499999999999996</v>
      </c>
    </row>
    <row r="60" spans="22:40" ht="12" customHeight="1" x14ac:dyDescent="0.3">
      <c r="V60" s="10" t="s">
        <v>9</v>
      </c>
      <c r="W60" s="192">
        <v>0.74399999999999999</v>
      </c>
      <c r="X60" s="192"/>
      <c r="Y60" s="192">
        <v>0.751</v>
      </c>
      <c r="Z60" s="192">
        <v>0.80700000000000005</v>
      </c>
      <c r="AA60" s="192">
        <v>0.80300000000000005</v>
      </c>
      <c r="AB60" s="192">
        <v>0.76700000000000002</v>
      </c>
      <c r="AC60" s="192">
        <v>0.64500000000000002</v>
      </c>
      <c r="AD60" s="192">
        <v>0.77</v>
      </c>
      <c r="AE60" s="192">
        <v>0.63400000000000001</v>
      </c>
      <c r="AF60" s="192">
        <v>0.59399999999999997</v>
      </c>
      <c r="AG60" s="192">
        <v>0.56899999999999995</v>
      </c>
      <c r="AH60" s="192">
        <v>0.55900000000000005</v>
      </c>
      <c r="AI60" s="192">
        <v>0.53800000000000003</v>
      </c>
      <c r="AJ60" s="192">
        <v>0.49199999999999999</v>
      </c>
      <c r="AK60" s="192">
        <v>0.48799999999999999</v>
      </c>
      <c r="AL60" s="192">
        <v>0.52400000000000002</v>
      </c>
      <c r="AM60" s="192">
        <v>0.92200000000000004</v>
      </c>
      <c r="AN60" s="192">
        <v>0.45600000000000002</v>
      </c>
    </row>
    <row r="61" spans="22:40" ht="12" customHeight="1" x14ac:dyDescent="0.3">
      <c r="V61" s="10" t="s">
        <v>10</v>
      </c>
      <c r="W61" s="192">
        <v>0.22600000000000001</v>
      </c>
      <c r="X61" s="192">
        <v>0.12</v>
      </c>
      <c r="Y61" s="192">
        <v>0.11899999999999999</v>
      </c>
      <c r="Z61" s="192">
        <v>8.9999999999999993E-3</v>
      </c>
      <c r="AA61" s="192">
        <v>0.06</v>
      </c>
      <c r="AB61" s="192">
        <v>3.2000000000000001E-2</v>
      </c>
      <c r="AC61" s="192">
        <v>3.7999999999999999E-2</v>
      </c>
      <c r="AD61" s="192">
        <v>4.8000000000000001E-2</v>
      </c>
      <c r="AE61" s="192">
        <v>0.04</v>
      </c>
      <c r="AF61" s="192">
        <v>3.9E-2</v>
      </c>
      <c r="AG61" s="192">
        <v>2.5000000000000001E-2</v>
      </c>
      <c r="AH61" s="192">
        <v>2.5000000000000001E-2</v>
      </c>
      <c r="AI61" s="192"/>
      <c r="AJ61" s="192">
        <v>0.03</v>
      </c>
      <c r="AK61" s="192">
        <v>5.2999999999999999E-2</v>
      </c>
      <c r="AL61" s="192">
        <v>3.7999999999999999E-2</v>
      </c>
      <c r="AM61" s="192"/>
      <c r="AN61" s="192" t="s">
        <v>307</v>
      </c>
    </row>
    <row r="62" spans="22:40" ht="12" customHeight="1" x14ac:dyDescent="0.3">
      <c r="V62" s="10" t="s">
        <v>11</v>
      </c>
      <c r="W62" s="192"/>
      <c r="X62" s="192">
        <v>0.34799999999999998</v>
      </c>
      <c r="Y62" s="192"/>
      <c r="Z62" s="192">
        <v>0.28299999999999997</v>
      </c>
      <c r="AA62" s="192"/>
      <c r="AB62" s="192">
        <v>0.27</v>
      </c>
      <c r="AC62" s="192">
        <v>0.27200000000000002</v>
      </c>
      <c r="AD62" s="192">
        <v>0.22700000000000001</v>
      </c>
      <c r="AE62" s="192"/>
      <c r="AF62" s="192">
        <v>0.21299999999999999</v>
      </c>
      <c r="AG62" s="192"/>
      <c r="AH62" s="192">
        <v>0.215</v>
      </c>
      <c r="AI62" s="192"/>
      <c r="AJ62" s="192">
        <v>0.19</v>
      </c>
      <c r="AK62" s="192"/>
      <c r="AL62" s="192">
        <v>0.16500000000000001</v>
      </c>
      <c r="AM62" s="192"/>
      <c r="AN62" s="192" t="s">
        <v>307</v>
      </c>
    </row>
    <row r="63" spans="22:40" ht="12" customHeight="1" x14ac:dyDescent="0.3">
      <c r="V63" s="10" t="s">
        <v>12</v>
      </c>
      <c r="W63" s="192">
        <v>0.78400000000000003</v>
      </c>
      <c r="X63" s="192"/>
      <c r="Y63" s="192">
        <v>0.66500000000000004</v>
      </c>
      <c r="Z63" s="192"/>
      <c r="AA63" s="192"/>
      <c r="AB63" s="192"/>
      <c r="AC63" s="192">
        <v>0.61799999999999999</v>
      </c>
      <c r="AD63" s="192"/>
      <c r="AE63" s="192"/>
      <c r="AF63" s="192"/>
      <c r="AG63" s="192">
        <v>0.63900000000000001</v>
      </c>
      <c r="AH63" s="192">
        <v>0.626</v>
      </c>
      <c r="AI63" s="192">
        <v>0.627</v>
      </c>
      <c r="AJ63" s="192">
        <v>0.57599999999999996</v>
      </c>
      <c r="AK63" s="192"/>
      <c r="AL63" s="192">
        <v>0.53100000000000003</v>
      </c>
      <c r="AM63" s="192"/>
      <c r="AN63" s="192" t="s">
        <v>307</v>
      </c>
    </row>
    <row r="64" spans="22:40" ht="12" customHeight="1" x14ac:dyDescent="0.3">
      <c r="V64" s="10" t="s">
        <v>13</v>
      </c>
      <c r="W64" s="192">
        <v>0.27800000000000002</v>
      </c>
      <c r="X64" s="192">
        <v>0.26700000000000002</v>
      </c>
      <c r="Y64" s="192">
        <v>0.33900000000000002</v>
      </c>
      <c r="Z64" s="192">
        <v>0.312</v>
      </c>
      <c r="AA64" s="192">
        <v>0.28299999999999997</v>
      </c>
      <c r="AB64" s="192">
        <v>0.26</v>
      </c>
      <c r="AC64" s="192">
        <v>0.25600000000000001</v>
      </c>
      <c r="AD64" s="192">
        <v>0.28399999999999997</v>
      </c>
      <c r="AE64" s="192">
        <v>0.26700000000000002</v>
      </c>
      <c r="AF64" s="192">
        <v>0.26300000000000001</v>
      </c>
      <c r="AG64" s="192">
        <v>0.26300000000000001</v>
      </c>
      <c r="AH64" s="192">
        <v>0.24</v>
      </c>
      <c r="AI64" s="192">
        <v>0.20599999999999999</v>
      </c>
      <c r="AJ64" s="192">
        <v>0.20499999999999999</v>
      </c>
      <c r="AK64" s="192">
        <v>0.19700000000000001</v>
      </c>
      <c r="AL64" s="192">
        <v>0.20499999999999999</v>
      </c>
      <c r="AM64" s="192">
        <v>0.182</v>
      </c>
      <c r="AN64" s="192" t="s">
        <v>307</v>
      </c>
    </row>
    <row r="65" spans="22:40" ht="12" customHeight="1" x14ac:dyDescent="0.3">
      <c r="V65" s="10" t="s">
        <v>14</v>
      </c>
      <c r="W65" s="192">
        <v>0.36199999999999999</v>
      </c>
      <c r="X65" s="192">
        <v>0.45400000000000001</v>
      </c>
      <c r="Y65" s="192">
        <v>0.39800000000000002</v>
      </c>
      <c r="Z65" s="192">
        <v>0.39600000000000002</v>
      </c>
      <c r="AA65" s="192">
        <v>0.35699999999999998</v>
      </c>
      <c r="AB65" s="192">
        <v>0.30099999999999999</v>
      </c>
      <c r="AC65" s="192">
        <v>0.29199999999999998</v>
      </c>
      <c r="AD65" s="192">
        <v>0.29599999999999999</v>
      </c>
      <c r="AE65" s="192">
        <v>0.26</v>
      </c>
      <c r="AF65" s="192">
        <v>0.24199999999999999</v>
      </c>
      <c r="AG65" s="192">
        <v>0.23799999999999999</v>
      </c>
      <c r="AH65" s="192">
        <v>0.218</v>
      </c>
      <c r="AI65" s="192">
        <v>0.20499999999999999</v>
      </c>
      <c r="AJ65" s="192">
        <v>0.192</v>
      </c>
      <c r="AK65" s="192">
        <v>0.18</v>
      </c>
      <c r="AL65" s="192">
        <v>0.156</v>
      </c>
      <c r="AM65" s="192">
        <v>0.161</v>
      </c>
      <c r="AN65" s="192">
        <v>0.15</v>
      </c>
    </row>
    <row r="66" spans="22:40" ht="12" customHeight="1" x14ac:dyDescent="0.3">
      <c r="V66" s="10" t="s">
        <v>15</v>
      </c>
      <c r="W66" s="192">
        <v>0.59</v>
      </c>
      <c r="X66" s="192"/>
      <c r="Y66" s="192">
        <v>0.50600000000000001</v>
      </c>
      <c r="Z66" s="192">
        <v>0.48899999999999999</v>
      </c>
      <c r="AA66" s="192">
        <v>0.46899999999999997</v>
      </c>
      <c r="AB66" s="192">
        <v>0.41699999999999998</v>
      </c>
      <c r="AC66" s="192">
        <v>0.52</v>
      </c>
      <c r="AD66" s="192">
        <v>0.56000000000000005</v>
      </c>
      <c r="AE66" s="192">
        <v>0.36899999999999999</v>
      </c>
      <c r="AF66" s="192">
        <v>0.38300000000000001</v>
      </c>
      <c r="AG66" s="192">
        <v>0.33100000000000002</v>
      </c>
      <c r="AH66" s="192">
        <v>0.33900000000000002</v>
      </c>
      <c r="AI66" s="192">
        <v>0.309</v>
      </c>
      <c r="AJ66" s="192">
        <v>0.26400000000000001</v>
      </c>
      <c r="AK66" s="192">
        <v>0.27</v>
      </c>
      <c r="AL66" s="192">
        <v>0.26500000000000001</v>
      </c>
      <c r="AM66" s="192">
        <v>0.23799999999999999</v>
      </c>
      <c r="AN66" s="192">
        <v>0.248</v>
      </c>
    </row>
    <row r="67" spans="22:40" ht="12" customHeight="1" x14ac:dyDescent="0.3">
      <c r="V67" s="10" t="s">
        <v>16</v>
      </c>
      <c r="W67" s="192">
        <v>0.61699999999999999</v>
      </c>
      <c r="X67" s="192">
        <v>0.63</v>
      </c>
      <c r="Y67" s="192">
        <v>0.64100000000000001</v>
      </c>
      <c r="Z67" s="192">
        <v>0.60499999999999998</v>
      </c>
      <c r="AA67" s="192">
        <v>0.59399999999999997</v>
      </c>
      <c r="AB67" s="192">
        <v>0.57699999999999996</v>
      </c>
      <c r="AC67" s="192">
        <v>0.57499999999999996</v>
      </c>
      <c r="AD67" s="192">
        <v>0.54</v>
      </c>
      <c r="AE67" s="192">
        <v>0.52900000000000003</v>
      </c>
      <c r="AF67" s="192">
        <v>0.52900000000000003</v>
      </c>
      <c r="AG67" s="192">
        <v>0.52800000000000002</v>
      </c>
      <c r="AH67" s="192">
        <v>0.52800000000000002</v>
      </c>
      <c r="AI67" s="192">
        <v>0.50800000000000001</v>
      </c>
      <c r="AJ67" s="192">
        <v>0.48</v>
      </c>
      <c r="AK67" s="192">
        <v>0.46400000000000002</v>
      </c>
      <c r="AL67" s="192">
        <v>0.439</v>
      </c>
      <c r="AM67" s="192">
        <v>0.44700000000000001</v>
      </c>
      <c r="AN67" s="192">
        <v>0.47199999999999998</v>
      </c>
    </row>
    <row r="68" spans="22:40" ht="12" customHeight="1" x14ac:dyDescent="0.3">
      <c r="V68" s="10" t="s">
        <v>17</v>
      </c>
      <c r="W68" s="192">
        <v>0.24399999999999999</v>
      </c>
      <c r="X68" s="192">
        <v>0.26</v>
      </c>
      <c r="Y68" s="192">
        <v>0.29399999999999998</v>
      </c>
      <c r="Z68" s="192">
        <v>0.27200000000000002</v>
      </c>
      <c r="AA68" s="192">
        <v>0.254</v>
      </c>
      <c r="AB68" s="192">
        <v>0.25900000000000001</v>
      </c>
      <c r="AC68" s="192">
        <v>0.255</v>
      </c>
      <c r="AD68" s="192">
        <v>0.28499999999999998</v>
      </c>
      <c r="AE68" s="192">
        <v>0.41899999999999998</v>
      </c>
      <c r="AF68" s="192">
        <v>0.33800000000000002</v>
      </c>
      <c r="AG68" s="192">
        <v>0.28399999999999997</v>
      </c>
      <c r="AH68" s="192">
        <v>0.29499999999999998</v>
      </c>
      <c r="AI68" s="192">
        <v>0.27700000000000002</v>
      </c>
      <c r="AJ68" s="192">
        <v>0.28799999999999998</v>
      </c>
      <c r="AK68" s="192">
        <v>0.26800000000000002</v>
      </c>
      <c r="AL68" s="192">
        <v>0.25600000000000001</v>
      </c>
      <c r="AM68" s="192">
        <v>0.26600000000000001</v>
      </c>
      <c r="AN68" s="192">
        <v>0.22900000000000001</v>
      </c>
    </row>
    <row r="69" spans="22:40" ht="12" customHeight="1" x14ac:dyDescent="0.3">
      <c r="V69" s="44" t="s">
        <v>18</v>
      </c>
      <c r="W69" s="194">
        <v>0.379</v>
      </c>
      <c r="X69" s="194">
        <v>0.36699999999999999</v>
      </c>
      <c r="Y69" s="194">
        <v>0.36199999999999999</v>
      </c>
      <c r="Z69" s="194">
        <v>0.35</v>
      </c>
      <c r="AA69" s="194">
        <v>0.33</v>
      </c>
      <c r="AB69" s="194">
        <v>0.29399999999999998</v>
      </c>
      <c r="AC69" s="194">
        <v>0.27900000000000003</v>
      </c>
      <c r="AD69" s="194">
        <v>0.25</v>
      </c>
      <c r="AE69" s="194">
        <v>0.23400000000000001</v>
      </c>
      <c r="AF69" s="194">
        <v>0.219</v>
      </c>
      <c r="AG69" s="194">
        <v>0.215</v>
      </c>
      <c r="AH69" s="194">
        <v>0.20799999999999999</v>
      </c>
      <c r="AI69" s="194">
        <v>0.20300000000000001</v>
      </c>
      <c r="AJ69" s="194">
        <v>0.218</v>
      </c>
      <c r="AK69" s="194">
        <v>0.19500000000000001</v>
      </c>
      <c r="AL69" s="194">
        <v>0.187</v>
      </c>
      <c r="AM69" s="194">
        <v>0.155</v>
      </c>
      <c r="AN69" s="194">
        <v>0.17100000000000001</v>
      </c>
    </row>
    <row r="70" spans="22:40" ht="12" customHeight="1" x14ac:dyDescent="0.3">
      <c r="V70" s="45" t="s">
        <v>116</v>
      </c>
    </row>
  </sheetData>
  <mergeCells count="7">
    <mergeCell ref="AV5:AV9"/>
    <mergeCell ref="AW5:AW9"/>
    <mergeCell ref="AQ5:AQ9"/>
    <mergeCell ref="AR5:AR9"/>
    <mergeCell ref="AS5:AS9"/>
    <mergeCell ref="AT5:AT9"/>
    <mergeCell ref="AU5:AU9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45642F-D13E-4FA5-A013-03CAED81EE76}">
  <dimension ref="B1:BZ77"/>
  <sheetViews>
    <sheetView topLeftCell="A55" workbookViewId="0">
      <selection activeCell="BH3" sqref="BH3"/>
    </sheetView>
  </sheetViews>
  <sheetFormatPr defaultColWidth="9.109375" defaultRowHeight="12" customHeight="1" x14ac:dyDescent="0.3"/>
  <cols>
    <col min="1" max="1" width="3.33203125" style="4" customWidth="1"/>
    <col min="2" max="2" width="6.6640625" style="4" customWidth="1"/>
    <col min="3" max="20" width="5.33203125" style="16" bestFit="1" customWidth="1"/>
    <col min="21" max="21" width="3.33203125" style="4" customWidth="1"/>
    <col min="22" max="22" width="6.5546875" style="4" customWidth="1"/>
    <col min="23" max="38" width="5.33203125" style="4" customWidth="1"/>
    <col min="39" max="39" width="4" style="4" customWidth="1"/>
    <col min="40" max="40" width="5.5546875" style="4" customWidth="1"/>
    <col min="41" max="58" width="5.33203125" style="16" bestFit="1" customWidth="1"/>
    <col min="59" max="59" width="3" style="4" customWidth="1"/>
    <col min="60" max="60" width="5.88671875" style="4" customWidth="1"/>
    <col min="61" max="78" width="5.33203125" style="16" bestFit="1" customWidth="1"/>
    <col min="79" max="16384" width="9.109375" style="4"/>
  </cols>
  <sheetData>
    <row r="1" spans="2:78" ht="13.8" x14ac:dyDescent="0.3">
      <c r="B1" s="181" t="s">
        <v>316</v>
      </c>
    </row>
    <row r="3" spans="2:78" ht="12" customHeight="1" x14ac:dyDescent="0.3">
      <c r="B3" s="4" t="s">
        <v>313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V3" s="4" t="s">
        <v>312</v>
      </c>
      <c r="AN3" s="4" t="s">
        <v>314</v>
      </c>
      <c r="BH3" s="4" t="s">
        <v>315</v>
      </c>
    </row>
    <row r="4" spans="2:78" ht="12" customHeight="1" x14ac:dyDescent="0.3">
      <c r="B4" s="41"/>
      <c r="C4" s="42">
        <v>1999</v>
      </c>
      <c r="D4" s="42">
        <v>2000</v>
      </c>
      <c r="E4" s="42">
        <v>2001</v>
      </c>
      <c r="F4" s="42">
        <v>2002</v>
      </c>
      <c r="G4" s="42">
        <v>2003</v>
      </c>
      <c r="H4" s="42">
        <v>2004</v>
      </c>
      <c r="I4" s="42">
        <v>2005</v>
      </c>
      <c r="J4" s="42">
        <v>2006</v>
      </c>
      <c r="K4" s="42">
        <v>2007</v>
      </c>
      <c r="L4" s="42">
        <v>2008</v>
      </c>
      <c r="M4" s="42">
        <v>2009</v>
      </c>
      <c r="N4" s="42">
        <v>2010</v>
      </c>
      <c r="O4" s="42">
        <v>2011</v>
      </c>
      <c r="P4" s="42">
        <v>2012</v>
      </c>
      <c r="Q4" s="42">
        <v>2013</v>
      </c>
      <c r="R4" s="42">
        <v>2014</v>
      </c>
      <c r="S4" s="42">
        <v>2015</v>
      </c>
      <c r="T4" s="42">
        <v>2016</v>
      </c>
      <c r="V4" s="202"/>
      <c r="W4" s="202">
        <v>2000</v>
      </c>
      <c r="X4" s="202">
        <v>2001</v>
      </c>
      <c r="Y4" s="202">
        <v>2002</v>
      </c>
      <c r="Z4" s="202">
        <v>2003</v>
      </c>
      <c r="AA4" s="202">
        <v>2004</v>
      </c>
      <c r="AB4" s="202">
        <v>2005</v>
      </c>
      <c r="AC4" s="202">
        <v>2006</v>
      </c>
      <c r="AD4" s="202">
        <v>2007</v>
      </c>
      <c r="AE4" s="202">
        <v>2008</v>
      </c>
      <c r="AF4" s="202">
        <v>2009</v>
      </c>
      <c r="AG4" s="202">
        <v>2010</v>
      </c>
      <c r="AH4" s="202">
        <v>2011</v>
      </c>
      <c r="AI4" s="202">
        <v>2012</v>
      </c>
      <c r="AJ4" s="202">
        <v>2013</v>
      </c>
      <c r="AK4" s="202">
        <v>2014</v>
      </c>
      <c r="AL4" s="202">
        <v>2015</v>
      </c>
      <c r="AN4" s="41"/>
      <c r="AO4" s="42">
        <v>1999</v>
      </c>
      <c r="AP4" s="42">
        <v>2000</v>
      </c>
      <c r="AQ4" s="42">
        <v>2001</v>
      </c>
      <c r="AR4" s="42">
        <v>2002</v>
      </c>
      <c r="AS4" s="42">
        <v>2003</v>
      </c>
      <c r="AT4" s="42">
        <v>2004</v>
      </c>
      <c r="AU4" s="42">
        <v>2005</v>
      </c>
      <c r="AV4" s="42">
        <v>2006</v>
      </c>
      <c r="AW4" s="42">
        <v>2007</v>
      </c>
      <c r="AX4" s="42">
        <v>2008</v>
      </c>
      <c r="AY4" s="42">
        <v>2009</v>
      </c>
      <c r="AZ4" s="42">
        <v>2010</v>
      </c>
      <c r="BA4" s="42">
        <v>2011</v>
      </c>
      <c r="BB4" s="42">
        <v>2012</v>
      </c>
      <c r="BC4" s="42">
        <v>2013</v>
      </c>
      <c r="BD4" s="42">
        <v>2014</v>
      </c>
      <c r="BE4" s="42">
        <v>2015</v>
      </c>
      <c r="BF4" s="42">
        <v>2016</v>
      </c>
      <c r="BH4" s="41"/>
      <c r="BI4" s="42">
        <v>1999</v>
      </c>
      <c r="BJ4" s="42">
        <v>2000</v>
      </c>
      <c r="BK4" s="42">
        <v>2001</v>
      </c>
      <c r="BL4" s="42">
        <v>2002</v>
      </c>
      <c r="BM4" s="42">
        <v>2003</v>
      </c>
      <c r="BN4" s="42">
        <v>2004</v>
      </c>
      <c r="BO4" s="42">
        <v>2005</v>
      </c>
      <c r="BP4" s="42">
        <v>2006</v>
      </c>
      <c r="BQ4" s="42">
        <v>2007</v>
      </c>
      <c r="BR4" s="42">
        <v>2008</v>
      </c>
      <c r="BS4" s="42">
        <v>2009</v>
      </c>
      <c r="BT4" s="42">
        <v>2010</v>
      </c>
      <c r="BU4" s="42">
        <v>2011</v>
      </c>
      <c r="BV4" s="42">
        <v>2012</v>
      </c>
      <c r="BW4" s="42">
        <v>2013</v>
      </c>
      <c r="BX4" s="42">
        <v>2014</v>
      </c>
      <c r="BY4" s="42">
        <v>2015</v>
      </c>
      <c r="BZ4" s="42">
        <v>2016</v>
      </c>
    </row>
    <row r="5" spans="2:78" ht="12" customHeight="1" x14ac:dyDescent="0.3">
      <c r="B5" s="208" t="s">
        <v>109</v>
      </c>
      <c r="V5" s="203" t="s">
        <v>6</v>
      </c>
      <c r="W5" s="204">
        <v>110.15900000000001</v>
      </c>
      <c r="X5" s="204">
        <v>109.879</v>
      </c>
      <c r="Y5" s="204">
        <v>109.599</v>
      </c>
      <c r="Z5" s="204">
        <v>109.4194</v>
      </c>
      <c r="AA5" s="204">
        <v>109.2398</v>
      </c>
      <c r="AB5" s="204">
        <v>109.06019999999999</v>
      </c>
      <c r="AC5" s="204">
        <v>108.8806</v>
      </c>
      <c r="AD5" s="204">
        <v>108.70099999999999</v>
      </c>
      <c r="AE5" s="204">
        <v>107.0856</v>
      </c>
      <c r="AF5" s="204">
        <v>105.47020000000001</v>
      </c>
      <c r="AG5" s="204">
        <v>103.8548</v>
      </c>
      <c r="AH5" s="204">
        <v>102.2394</v>
      </c>
      <c r="AI5" s="204">
        <v>100.624</v>
      </c>
      <c r="AJ5" s="204">
        <v>99.529200000000003</v>
      </c>
      <c r="AK5" s="204">
        <v>98.434399999999997</v>
      </c>
      <c r="AL5" s="204">
        <v>97.339600000000004</v>
      </c>
      <c r="AN5" s="208" t="s">
        <v>109</v>
      </c>
      <c r="BH5" s="208" t="s">
        <v>109</v>
      </c>
    </row>
    <row r="6" spans="2:78" ht="12" customHeight="1" x14ac:dyDescent="0.3">
      <c r="B6" s="43" t="s">
        <v>0</v>
      </c>
      <c r="C6" s="190">
        <v>0.437</v>
      </c>
      <c r="D6" s="190">
        <v>0.44700000000000001</v>
      </c>
      <c r="E6" s="190">
        <v>0.45600000000000002</v>
      </c>
      <c r="F6" s="190">
        <v>0.48</v>
      </c>
      <c r="G6" s="190">
        <v>0.54200000000000004</v>
      </c>
      <c r="H6" s="190">
        <v>0.56200000000000006</v>
      </c>
      <c r="I6" s="190">
        <v>0.54900000000000004</v>
      </c>
      <c r="J6" s="190">
        <v>0.53200000000000003</v>
      </c>
      <c r="K6" s="190">
        <v>0.54600000000000004</v>
      </c>
      <c r="L6" s="190">
        <v>0.52400000000000002</v>
      </c>
      <c r="M6" s="190">
        <v>0.49</v>
      </c>
      <c r="N6" s="190">
        <v>0.495</v>
      </c>
      <c r="O6" s="190">
        <v>0.51200000000000001</v>
      </c>
      <c r="P6" s="190">
        <v>0.53</v>
      </c>
      <c r="Q6" s="190">
        <v>0.53200000000000003</v>
      </c>
      <c r="R6" s="190">
        <v>0.55200000000000005</v>
      </c>
      <c r="S6" s="190"/>
      <c r="T6" s="190">
        <v>0.58499999999999996</v>
      </c>
      <c r="V6" s="15" t="s">
        <v>12</v>
      </c>
      <c r="W6" s="205">
        <v>118.0082</v>
      </c>
      <c r="X6" s="205">
        <v>115.5996</v>
      </c>
      <c r="Y6" s="205">
        <v>113.191</v>
      </c>
      <c r="Z6" s="205">
        <v>111.4936</v>
      </c>
      <c r="AA6" s="205">
        <v>109.7962</v>
      </c>
      <c r="AB6" s="205">
        <v>108.0988</v>
      </c>
      <c r="AC6" s="205">
        <v>106.4014</v>
      </c>
      <c r="AD6" s="205">
        <v>104.70399999999999</v>
      </c>
      <c r="AE6" s="205">
        <v>102.32</v>
      </c>
      <c r="AF6" s="205">
        <v>99.936000000000007</v>
      </c>
      <c r="AG6" s="205">
        <v>97.552000000000007</v>
      </c>
      <c r="AH6" s="205">
        <v>95.168000000000006</v>
      </c>
      <c r="AI6" s="205">
        <v>92.784000000000006</v>
      </c>
      <c r="AJ6" s="205">
        <v>91.207800000000006</v>
      </c>
      <c r="AK6" s="205">
        <v>89.631600000000006</v>
      </c>
      <c r="AL6" s="205">
        <v>88.055400000000006</v>
      </c>
      <c r="AN6" s="43" t="s">
        <v>0</v>
      </c>
      <c r="AO6" s="190">
        <v>0.253</v>
      </c>
      <c r="AP6" s="190">
        <v>0.27500000000000002</v>
      </c>
      <c r="AQ6" s="190">
        <v>0.32200000000000001</v>
      </c>
      <c r="AR6" s="190">
        <v>0.33500000000000002</v>
      </c>
      <c r="AS6" s="190">
        <v>0.32300000000000001</v>
      </c>
      <c r="AT6" s="190">
        <v>0.27700000000000002</v>
      </c>
      <c r="AU6" s="190">
        <v>0.24299999999999999</v>
      </c>
      <c r="AV6" s="190">
        <v>0.23400000000000001</v>
      </c>
      <c r="AW6" s="190">
        <v>0.187</v>
      </c>
      <c r="AX6" s="190">
        <v>0.18</v>
      </c>
      <c r="AY6" s="190">
        <v>0.214</v>
      </c>
      <c r="AZ6" s="190">
        <v>0.19500000000000001</v>
      </c>
      <c r="BA6" s="190">
        <v>0.193</v>
      </c>
      <c r="BB6" s="190">
        <v>0.184</v>
      </c>
      <c r="BC6" s="190">
        <v>0.187</v>
      </c>
      <c r="BD6" s="190">
        <v>0.19</v>
      </c>
      <c r="BE6" s="190"/>
      <c r="BF6" s="190">
        <v>0.23300000000000001</v>
      </c>
      <c r="BH6" s="43" t="s">
        <v>0</v>
      </c>
      <c r="BI6" s="190">
        <v>0.11899999999999999</v>
      </c>
      <c r="BJ6" s="190">
        <v>0.11799999999999999</v>
      </c>
      <c r="BK6" s="190">
        <v>0.115</v>
      </c>
      <c r="BL6" s="190">
        <v>0.109</v>
      </c>
      <c r="BM6" s="190">
        <v>0.11700000000000001</v>
      </c>
      <c r="BN6" s="190">
        <v>0.122</v>
      </c>
      <c r="BO6" s="190">
        <v>0.121</v>
      </c>
      <c r="BP6" s="190">
        <v>0.121</v>
      </c>
      <c r="BQ6" s="190">
        <v>0.13900000000000001</v>
      </c>
      <c r="BR6" s="190">
        <v>0.13800000000000001</v>
      </c>
      <c r="BS6" s="190">
        <v>0.14299999999999999</v>
      </c>
      <c r="BT6" s="190">
        <v>0.14499999999999999</v>
      </c>
      <c r="BU6" s="190">
        <v>0.13100000000000001</v>
      </c>
      <c r="BV6" s="190">
        <v>0.129</v>
      </c>
      <c r="BW6" s="190">
        <v>0.14699999999999999</v>
      </c>
      <c r="BX6" s="190">
        <v>0.14199999999999999</v>
      </c>
      <c r="BY6" s="190"/>
      <c r="BZ6" s="190">
        <v>0.14000000000000001</v>
      </c>
    </row>
    <row r="7" spans="2:78" ht="12" customHeight="1" x14ac:dyDescent="0.3">
      <c r="B7" s="10" t="s">
        <v>91</v>
      </c>
      <c r="C7" s="192">
        <v>0.29699999999999999</v>
      </c>
      <c r="D7" s="192"/>
      <c r="E7" s="192">
        <v>0.32</v>
      </c>
      <c r="F7" s="192">
        <v>0.22</v>
      </c>
      <c r="G7" s="192">
        <v>0.19700000000000001</v>
      </c>
      <c r="H7" s="192">
        <v>0.22600000000000001</v>
      </c>
      <c r="I7" s="192">
        <v>0.16900000000000001</v>
      </c>
      <c r="J7" s="192"/>
      <c r="K7" s="192">
        <v>0.29899999999999999</v>
      </c>
      <c r="L7" s="192"/>
      <c r="M7" s="192"/>
      <c r="N7" s="192"/>
      <c r="O7" s="192"/>
      <c r="P7" s="192"/>
      <c r="Q7" s="192"/>
      <c r="R7" s="192"/>
      <c r="S7" s="192"/>
      <c r="T7" s="192" t="s">
        <v>307</v>
      </c>
      <c r="V7" s="15" t="s">
        <v>95</v>
      </c>
      <c r="W7" s="205">
        <v>97.927999999999997</v>
      </c>
      <c r="X7" s="205">
        <v>99.054000000000002</v>
      </c>
      <c r="Y7" s="205">
        <v>100.18</v>
      </c>
      <c r="Z7" s="205">
        <v>98.958799999999997</v>
      </c>
      <c r="AA7" s="205">
        <v>97.7376</v>
      </c>
      <c r="AB7" s="205">
        <v>96.516400000000004</v>
      </c>
      <c r="AC7" s="205">
        <v>95.295199999999994</v>
      </c>
      <c r="AD7" s="205">
        <v>94.073999999999998</v>
      </c>
      <c r="AE7" s="205">
        <v>93.278999999999996</v>
      </c>
      <c r="AF7" s="205">
        <v>92.483999999999995</v>
      </c>
      <c r="AG7" s="205">
        <v>91.688999999999993</v>
      </c>
      <c r="AH7" s="205">
        <v>90.894000000000005</v>
      </c>
      <c r="AI7" s="205">
        <v>90.099000000000004</v>
      </c>
      <c r="AJ7" s="205">
        <v>89.258399999999995</v>
      </c>
      <c r="AK7" s="205">
        <v>88.4178</v>
      </c>
      <c r="AL7" s="205">
        <v>87.577200000000005</v>
      </c>
      <c r="AN7" s="10" t="s">
        <v>94</v>
      </c>
      <c r="AO7" s="192"/>
      <c r="AP7" s="192"/>
      <c r="AQ7" s="192">
        <v>0.15</v>
      </c>
      <c r="AR7" s="192">
        <v>0.19800000000000001</v>
      </c>
      <c r="AS7" s="192">
        <v>0.24299999999999999</v>
      </c>
      <c r="AT7" s="192">
        <v>0.184</v>
      </c>
      <c r="AU7" s="192">
        <v>0.21299999999999999</v>
      </c>
      <c r="AV7" s="192">
        <v>0.16200000000000001</v>
      </c>
      <c r="AW7" s="192">
        <v>0.17199999999999999</v>
      </c>
      <c r="AX7" s="192">
        <v>0.16600000000000001</v>
      </c>
      <c r="AY7" s="192">
        <v>0.25900000000000001</v>
      </c>
      <c r="AZ7" s="192"/>
      <c r="BA7" s="192">
        <v>0.35</v>
      </c>
      <c r="BB7" s="192">
        <v>0.311</v>
      </c>
      <c r="BC7" s="192">
        <v>0.311</v>
      </c>
      <c r="BD7" s="192">
        <v>0.28299999999999997</v>
      </c>
      <c r="BE7" s="192"/>
      <c r="BF7" s="192" t="s">
        <v>307</v>
      </c>
      <c r="BH7" s="10" t="s">
        <v>91</v>
      </c>
      <c r="BI7" s="192">
        <v>0.20699999999999999</v>
      </c>
      <c r="BJ7" s="192"/>
      <c r="BK7" s="192">
        <v>0.20599999999999999</v>
      </c>
      <c r="BL7" s="192">
        <v>0.218</v>
      </c>
      <c r="BM7" s="192">
        <v>0.20799999999999999</v>
      </c>
      <c r="BN7" s="192">
        <v>1.7000000000000001E-2</v>
      </c>
      <c r="BO7" s="192">
        <v>0.19500000000000001</v>
      </c>
      <c r="BP7" s="192"/>
      <c r="BQ7" s="192">
        <v>0.251</v>
      </c>
      <c r="BR7" s="192"/>
      <c r="BS7" s="192"/>
      <c r="BT7" s="192"/>
      <c r="BU7" s="192"/>
      <c r="BV7" s="192"/>
      <c r="BW7" s="192"/>
      <c r="BX7" s="192"/>
      <c r="BY7" s="192"/>
      <c r="BZ7" s="192" t="s">
        <v>307</v>
      </c>
    </row>
    <row r="8" spans="2:78" ht="12" customHeight="1" x14ac:dyDescent="0.3">
      <c r="B8" s="10" t="s">
        <v>1</v>
      </c>
      <c r="C8" s="192">
        <v>0.42499999999999999</v>
      </c>
      <c r="D8" s="192">
        <v>0.34499999999999997</v>
      </c>
      <c r="E8" s="192">
        <v>0.40699999999999997</v>
      </c>
      <c r="F8" s="192">
        <v>0.34100000000000003</v>
      </c>
      <c r="G8" s="192">
        <v>0.375</v>
      </c>
      <c r="H8" s="192"/>
      <c r="I8" s="192">
        <v>0.47899999999999998</v>
      </c>
      <c r="J8" s="192">
        <v>0.45100000000000001</v>
      </c>
      <c r="K8" s="192">
        <v>0.51700000000000002</v>
      </c>
      <c r="L8" s="192">
        <v>0.52100000000000002</v>
      </c>
      <c r="M8" s="192">
        <v>0.499</v>
      </c>
      <c r="N8" s="192"/>
      <c r="O8" s="192">
        <v>0.55900000000000005</v>
      </c>
      <c r="P8" s="192">
        <v>0.48799999999999999</v>
      </c>
      <c r="Q8" s="192">
        <v>0.65500000000000003</v>
      </c>
      <c r="R8" s="192">
        <v>0.54100000000000004</v>
      </c>
      <c r="S8" s="192">
        <v>0.60899999999999999</v>
      </c>
      <c r="T8" s="192" t="s">
        <v>307</v>
      </c>
      <c r="V8" s="15" t="s">
        <v>8</v>
      </c>
      <c r="W8" s="205">
        <v>108.07040000000001</v>
      </c>
      <c r="X8" s="205">
        <v>106.15219999999999</v>
      </c>
      <c r="Y8" s="205">
        <v>104.23399999999999</v>
      </c>
      <c r="Z8" s="205">
        <v>102.0278</v>
      </c>
      <c r="AA8" s="205">
        <v>99.821600000000004</v>
      </c>
      <c r="AB8" s="205">
        <v>97.615399999999994</v>
      </c>
      <c r="AC8" s="205">
        <v>95.409199999999998</v>
      </c>
      <c r="AD8" s="205">
        <v>93.203000000000003</v>
      </c>
      <c r="AE8" s="205">
        <v>91.369600000000005</v>
      </c>
      <c r="AF8" s="205">
        <v>89.536199999999994</v>
      </c>
      <c r="AG8" s="205">
        <v>87.702799999999996</v>
      </c>
      <c r="AH8" s="205">
        <v>85.869399999999999</v>
      </c>
      <c r="AI8" s="205">
        <v>84.036000000000001</v>
      </c>
      <c r="AJ8" s="205">
        <v>82.72</v>
      </c>
      <c r="AK8" s="205">
        <v>81.403999999999996</v>
      </c>
      <c r="AL8" s="205">
        <v>80.087999999999994</v>
      </c>
      <c r="AN8" s="10" t="s">
        <v>91</v>
      </c>
      <c r="AO8" s="192">
        <v>0.16800000000000001</v>
      </c>
      <c r="AP8" s="192"/>
      <c r="AQ8" s="192">
        <v>0.157</v>
      </c>
      <c r="AR8" s="192">
        <v>0.13600000000000001</v>
      </c>
      <c r="AS8" s="192">
        <v>0.17</v>
      </c>
      <c r="AT8" s="192">
        <v>0.161</v>
      </c>
      <c r="AU8" s="192">
        <v>0.154</v>
      </c>
      <c r="AV8" s="192"/>
      <c r="AW8" s="192">
        <v>0.152</v>
      </c>
      <c r="AX8" s="192"/>
      <c r="AY8" s="192"/>
      <c r="AZ8" s="192"/>
      <c r="BA8" s="192"/>
      <c r="BB8" s="192"/>
      <c r="BC8" s="192"/>
      <c r="BD8" s="192"/>
      <c r="BE8" s="192"/>
      <c r="BF8" s="192" t="s">
        <v>307</v>
      </c>
      <c r="BH8" s="10" t="s">
        <v>1</v>
      </c>
      <c r="BI8" s="192">
        <v>0.09</v>
      </c>
      <c r="BJ8" s="192">
        <v>0.106</v>
      </c>
      <c r="BK8" s="192">
        <v>9.9000000000000005E-2</v>
      </c>
      <c r="BL8" s="192">
        <v>0.10199999999999999</v>
      </c>
      <c r="BM8" s="192">
        <v>0.105</v>
      </c>
      <c r="BN8" s="192"/>
      <c r="BO8" s="192">
        <v>9.5000000000000001E-2</v>
      </c>
      <c r="BP8" s="192">
        <v>8.7999999999999995E-2</v>
      </c>
      <c r="BQ8" s="192">
        <v>8.7999999999999995E-2</v>
      </c>
      <c r="BR8" s="192">
        <v>8.5000000000000006E-2</v>
      </c>
      <c r="BS8" s="192">
        <v>0.08</v>
      </c>
      <c r="BT8" s="192"/>
      <c r="BU8" s="192">
        <v>9.7000000000000003E-2</v>
      </c>
      <c r="BV8" s="192">
        <v>9.8000000000000004E-2</v>
      </c>
      <c r="BW8" s="192">
        <v>9.4E-2</v>
      </c>
      <c r="BX8" s="192">
        <v>0.10100000000000001</v>
      </c>
      <c r="BY8" s="192">
        <v>0.129</v>
      </c>
      <c r="BZ8" s="192" t="s">
        <v>307</v>
      </c>
    </row>
    <row r="9" spans="2:78" ht="12" customHeight="1" x14ac:dyDescent="0.3">
      <c r="B9" s="10" t="s">
        <v>2</v>
      </c>
      <c r="C9" s="192">
        <v>0.223</v>
      </c>
      <c r="D9" s="192"/>
      <c r="E9" s="192">
        <v>0.27900000000000003</v>
      </c>
      <c r="F9" s="192">
        <v>0.311</v>
      </c>
      <c r="G9" s="192">
        <v>0.32200000000000001</v>
      </c>
      <c r="H9" s="192">
        <v>0.35099999999999998</v>
      </c>
      <c r="I9" s="192">
        <v>0.372</v>
      </c>
      <c r="J9" s="192">
        <v>0.39300000000000002</v>
      </c>
      <c r="K9" s="192">
        <v>0.41399999999999998</v>
      </c>
      <c r="L9" s="192">
        <v>0.43099999999999999</v>
      </c>
      <c r="M9" s="192">
        <v>0.45300000000000001</v>
      </c>
      <c r="N9" s="192"/>
      <c r="O9" s="192">
        <v>0.46899999999999997</v>
      </c>
      <c r="P9" s="192">
        <v>0.47</v>
      </c>
      <c r="Q9" s="192">
        <v>0.48499999999999999</v>
      </c>
      <c r="R9" s="192">
        <v>0.50800000000000001</v>
      </c>
      <c r="S9" s="192">
        <v>0.51400000000000001</v>
      </c>
      <c r="T9" s="192" t="s">
        <v>307</v>
      </c>
      <c r="V9" s="15" t="s">
        <v>18</v>
      </c>
      <c r="W9" s="205">
        <v>88.998199999999997</v>
      </c>
      <c r="X9" s="205">
        <v>88.480599999999995</v>
      </c>
      <c r="Y9" s="205">
        <v>87.962999999999994</v>
      </c>
      <c r="Z9" s="205">
        <v>86.881200000000007</v>
      </c>
      <c r="AA9" s="205">
        <v>85.799400000000006</v>
      </c>
      <c r="AB9" s="205">
        <v>84.717600000000004</v>
      </c>
      <c r="AC9" s="205">
        <v>83.635800000000003</v>
      </c>
      <c r="AD9" s="205">
        <v>82.554000000000002</v>
      </c>
      <c r="AE9" s="205">
        <v>82.222800000000007</v>
      </c>
      <c r="AF9" s="205">
        <v>81.891599999999997</v>
      </c>
      <c r="AG9" s="205">
        <v>81.560400000000001</v>
      </c>
      <c r="AH9" s="205">
        <v>81.229200000000006</v>
      </c>
      <c r="AI9" s="205">
        <v>80.897999999999996</v>
      </c>
      <c r="AJ9" s="205">
        <v>80.282600000000002</v>
      </c>
      <c r="AK9" s="205">
        <v>79.667199999999994</v>
      </c>
      <c r="AL9" s="205">
        <v>79.0518</v>
      </c>
      <c r="AN9" s="10" t="s">
        <v>1</v>
      </c>
      <c r="AO9" s="192">
        <v>9.4E-2</v>
      </c>
      <c r="AP9" s="192">
        <v>8.5000000000000006E-2</v>
      </c>
      <c r="AQ9" s="192">
        <v>0.08</v>
      </c>
      <c r="AR9" s="192">
        <v>6.7000000000000004E-2</v>
      </c>
      <c r="AS9" s="192">
        <v>8.8999999999999996E-2</v>
      </c>
      <c r="AT9" s="192"/>
      <c r="AU9" s="192">
        <v>9.2999999999999999E-2</v>
      </c>
      <c r="AV9" s="192">
        <v>8.5000000000000006E-2</v>
      </c>
      <c r="AW9" s="192">
        <v>0.109</v>
      </c>
      <c r="AX9" s="192">
        <v>5.7000000000000002E-2</v>
      </c>
      <c r="AY9" s="192">
        <v>5.0999999999999997E-2</v>
      </c>
      <c r="AZ9" s="192"/>
      <c r="BA9" s="192">
        <v>5.1999999999999998E-2</v>
      </c>
      <c r="BB9" s="192">
        <v>3.3000000000000002E-2</v>
      </c>
      <c r="BC9" s="192">
        <v>5.5E-2</v>
      </c>
      <c r="BD9" s="192">
        <v>4.7E-2</v>
      </c>
      <c r="BE9" s="192">
        <v>6.9000000000000006E-2</v>
      </c>
      <c r="BF9" s="192" t="s">
        <v>307</v>
      </c>
      <c r="BH9" s="10" t="s">
        <v>2</v>
      </c>
      <c r="BI9" s="192">
        <v>0.13200000000000001</v>
      </c>
      <c r="BJ9" s="192"/>
      <c r="BK9" s="192">
        <v>0.13500000000000001</v>
      </c>
      <c r="BL9" s="192">
        <v>0.128</v>
      </c>
      <c r="BM9" s="192">
        <v>0.127</v>
      </c>
      <c r="BN9" s="192">
        <v>0.124</v>
      </c>
      <c r="BO9" s="192">
        <v>0.11899999999999999</v>
      </c>
      <c r="BP9" s="192">
        <v>0.125</v>
      </c>
      <c r="BQ9" s="192">
        <v>0.128</v>
      </c>
      <c r="BR9" s="192">
        <v>0.123</v>
      </c>
      <c r="BS9" s="192">
        <v>0.12</v>
      </c>
      <c r="BT9" s="192"/>
      <c r="BU9" s="192">
        <v>0.13600000000000001</v>
      </c>
      <c r="BV9" s="192">
        <v>0.14000000000000001</v>
      </c>
      <c r="BW9" s="192">
        <v>0.14499999999999999</v>
      </c>
      <c r="BX9" s="192">
        <v>0.13200000000000001</v>
      </c>
      <c r="BY9" s="192">
        <v>0.13800000000000001</v>
      </c>
      <c r="BZ9" s="192" t="s">
        <v>307</v>
      </c>
    </row>
    <row r="10" spans="2:78" ht="12" customHeight="1" x14ac:dyDescent="0.3">
      <c r="B10" s="10" t="s">
        <v>92</v>
      </c>
      <c r="C10" s="192"/>
      <c r="D10" s="192"/>
      <c r="E10" s="192"/>
      <c r="F10" s="192"/>
      <c r="G10" s="192"/>
      <c r="H10" s="192">
        <v>0.98799999999999999</v>
      </c>
      <c r="I10" s="192">
        <v>0.98499999999999999</v>
      </c>
      <c r="J10" s="192">
        <v>0.98299999999999998</v>
      </c>
      <c r="K10" s="192">
        <v>0.98</v>
      </c>
      <c r="L10" s="192">
        <v>0.98699999999999999</v>
      </c>
      <c r="M10" s="192">
        <v>0.99099999999999999</v>
      </c>
      <c r="N10" s="192">
        <v>0.99399999999999999</v>
      </c>
      <c r="O10" s="192">
        <v>0.98699999999999999</v>
      </c>
      <c r="P10" s="192">
        <v>0.99199999999999999</v>
      </c>
      <c r="Q10" s="192">
        <v>0.998</v>
      </c>
      <c r="R10" s="192">
        <v>0.99399999999999999</v>
      </c>
      <c r="S10" s="192">
        <v>1</v>
      </c>
      <c r="T10" s="192">
        <v>1</v>
      </c>
      <c r="V10" s="15" t="s">
        <v>7</v>
      </c>
      <c r="W10" s="205">
        <v>83.232799999999997</v>
      </c>
      <c r="X10" s="205">
        <v>82.872399999999999</v>
      </c>
      <c r="Y10" s="205">
        <v>82.512</v>
      </c>
      <c r="Z10" s="205">
        <v>82.611800000000002</v>
      </c>
      <c r="AA10" s="205">
        <v>82.711600000000004</v>
      </c>
      <c r="AB10" s="205">
        <v>82.811400000000006</v>
      </c>
      <c r="AC10" s="205">
        <v>82.911199999999994</v>
      </c>
      <c r="AD10" s="205">
        <v>83.010999999999996</v>
      </c>
      <c r="AE10" s="205">
        <v>81.873800000000003</v>
      </c>
      <c r="AF10" s="205">
        <v>80.736599999999996</v>
      </c>
      <c r="AG10" s="205">
        <v>79.599400000000003</v>
      </c>
      <c r="AH10" s="205">
        <v>78.462199999999996</v>
      </c>
      <c r="AI10" s="205">
        <v>77.325000000000003</v>
      </c>
      <c r="AJ10" s="205">
        <v>76.748800000000003</v>
      </c>
      <c r="AK10" s="205">
        <v>76.172600000000003</v>
      </c>
      <c r="AL10" s="205">
        <v>75.596400000000003</v>
      </c>
      <c r="AN10" s="10" t="s">
        <v>2</v>
      </c>
      <c r="AO10" s="192">
        <v>0.183</v>
      </c>
      <c r="AP10" s="192"/>
      <c r="AQ10" s="192">
        <v>0.17899999999999999</v>
      </c>
      <c r="AR10" s="192">
        <v>0.18</v>
      </c>
      <c r="AS10" s="192">
        <v>0.19</v>
      </c>
      <c r="AT10" s="192">
        <v>0.184</v>
      </c>
      <c r="AU10" s="192">
        <v>0.19600000000000001</v>
      </c>
      <c r="AV10" s="192">
        <v>0.17699999999999999</v>
      </c>
      <c r="AW10" s="192">
        <v>0.16700000000000001</v>
      </c>
      <c r="AX10" s="192">
        <v>0.154</v>
      </c>
      <c r="AY10" s="192">
        <v>0.17799999999999999</v>
      </c>
      <c r="AZ10" s="192"/>
      <c r="BA10" s="192">
        <v>0.154</v>
      </c>
      <c r="BB10" s="192">
        <v>0.14599999999999999</v>
      </c>
      <c r="BC10" s="192">
        <v>0.151</v>
      </c>
      <c r="BD10" s="192">
        <v>0.17</v>
      </c>
      <c r="BE10" s="192">
        <v>0.23100000000000001</v>
      </c>
      <c r="BF10" s="192" t="s">
        <v>307</v>
      </c>
      <c r="BH10" s="10" t="s">
        <v>3</v>
      </c>
      <c r="BI10" s="192"/>
      <c r="BJ10" s="192">
        <v>0.17299999999999999</v>
      </c>
      <c r="BK10" s="192"/>
      <c r="BL10" s="192"/>
      <c r="BM10" s="192">
        <v>0.14199999999999999</v>
      </c>
      <c r="BN10" s="192"/>
      <c r="BO10" s="192"/>
      <c r="BP10" s="192">
        <v>0.15</v>
      </c>
      <c r="BQ10" s="192"/>
      <c r="BR10" s="192"/>
      <c r="BS10" s="192">
        <v>0.158</v>
      </c>
      <c r="BT10" s="192"/>
      <c r="BU10" s="192">
        <v>0.157</v>
      </c>
      <c r="BV10" s="192"/>
      <c r="BW10" s="192">
        <v>0.128</v>
      </c>
      <c r="BX10" s="192"/>
      <c r="BY10" s="192">
        <v>0.11899999999999999</v>
      </c>
      <c r="BZ10" s="192" t="s">
        <v>307</v>
      </c>
    </row>
    <row r="11" spans="2:78" ht="12" customHeight="1" x14ac:dyDescent="0.3">
      <c r="B11" s="10" t="s">
        <v>3</v>
      </c>
      <c r="C11" s="192"/>
      <c r="D11" s="192">
        <v>0.64200000000000002</v>
      </c>
      <c r="E11" s="192"/>
      <c r="F11" s="192"/>
      <c r="G11" s="192">
        <v>0.70699999999999996</v>
      </c>
      <c r="H11" s="192"/>
      <c r="I11" s="192"/>
      <c r="J11" s="192">
        <v>0.73899999999999999</v>
      </c>
      <c r="K11" s="192"/>
      <c r="L11" s="192"/>
      <c r="M11" s="192">
        <v>0.61499999999999999</v>
      </c>
      <c r="N11" s="192"/>
      <c r="O11" s="192">
        <v>0.75900000000000001</v>
      </c>
      <c r="P11" s="192"/>
      <c r="Q11" s="192">
        <v>0.78400000000000003</v>
      </c>
      <c r="R11" s="192"/>
      <c r="S11" s="192">
        <v>0.80100000000000005</v>
      </c>
      <c r="T11" s="192" t="s">
        <v>307</v>
      </c>
      <c r="V11" s="15" t="s">
        <v>13</v>
      </c>
      <c r="W11" s="205">
        <v>89.115200000000002</v>
      </c>
      <c r="X11" s="205">
        <v>87.492599999999996</v>
      </c>
      <c r="Y11" s="205">
        <v>85.87</v>
      </c>
      <c r="Z11" s="205">
        <v>85.085800000000006</v>
      </c>
      <c r="AA11" s="205">
        <v>84.301599999999993</v>
      </c>
      <c r="AB11" s="205">
        <v>83.517399999999995</v>
      </c>
      <c r="AC11" s="205">
        <v>82.733199999999997</v>
      </c>
      <c r="AD11" s="205">
        <v>81.948999999999998</v>
      </c>
      <c r="AE11" s="205">
        <v>81.262200000000007</v>
      </c>
      <c r="AF11" s="205">
        <v>80.575400000000002</v>
      </c>
      <c r="AG11" s="205">
        <v>79.888599999999997</v>
      </c>
      <c r="AH11" s="205">
        <v>79.201800000000006</v>
      </c>
      <c r="AI11" s="205">
        <v>78.515000000000001</v>
      </c>
      <c r="AJ11" s="205">
        <v>76.920599999999993</v>
      </c>
      <c r="AK11" s="205">
        <v>75.3262</v>
      </c>
      <c r="AL11" s="205">
        <v>73.731800000000007</v>
      </c>
      <c r="AN11" s="10" t="s">
        <v>92</v>
      </c>
      <c r="AO11" s="192"/>
      <c r="AP11" s="192">
        <v>0.183</v>
      </c>
      <c r="AQ11" s="192"/>
      <c r="AR11" s="192"/>
      <c r="AS11" s="192"/>
      <c r="AT11" s="192">
        <v>0.19400000000000001</v>
      </c>
      <c r="AU11" s="192">
        <v>0.189</v>
      </c>
      <c r="AV11" s="192">
        <v>0.19700000000000001</v>
      </c>
      <c r="AW11" s="192">
        <v>0.157</v>
      </c>
      <c r="AX11" s="192">
        <v>0.16600000000000001</v>
      </c>
      <c r="AY11" s="192">
        <v>0.23</v>
      </c>
      <c r="AZ11" s="192">
        <v>0.248</v>
      </c>
      <c r="BA11" s="192">
        <v>0.27600000000000002</v>
      </c>
      <c r="BB11" s="192">
        <v>0.28899999999999998</v>
      </c>
      <c r="BC11" s="192">
        <v>0.28899999999999998</v>
      </c>
      <c r="BD11" s="192">
        <v>0.32700000000000001</v>
      </c>
      <c r="BE11" s="192">
        <v>0.311</v>
      </c>
      <c r="BF11" s="192">
        <v>0.28100000000000003</v>
      </c>
      <c r="BH11" s="10" t="s">
        <v>4</v>
      </c>
      <c r="BI11" s="192">
        <v>0.16300000000000001</v>
      </c>
      <c r="BJ11" s="192">
        <v>0.159</v>
      </c>
      <c r="BK11" s="192">
        <v>0.17199999999999999</v>
      </c>
      <c r="BL11" s="192">
        <v>0.17499999999999999</v>
      </c>
      <c r="BM11" s="192">
        <v>0.152</v>
      </c>
      <c r="BN11" s="192">
        <v>0.16400000000000001</v>
      </c>
      <c r="BO11" s="192">
        <v>0.17100000000000001</v>
      </c>
      <c r="BP11" s="192"/>
      <c r="BQ11" s="192"/>
      <c r="BR11" s="192">
        <v>0.16300000000000001</v>
      </c>
      <c r="BS11" s="192">
        <v>0.14799999999999999</v>
      </c>
      <c r="BT11" s="192">
        <v>0.14099999999999999</v>
      </c>
      <c r="BU11" s="192">
        <v>0.14399999999999999</v>
      </c>
      <c r="BV11" s="192">
        <v>0.14399999999999999</v>
      </c>
      <c r="BW11" s="192">
        <v>0.13700000000000001</v>
      </c>
      <c r="BX11" s="192">
        <v>0.13600000000000001</v>
      </c>
      <c r="BY11" s="192">
        <v>0.13500000000000001</v>
      </c>
      <c r="BZ11" s="192">
        <v>0.13700000000000001</v>
      </c>
    </row>
    <row r="12" spans="2:78" ht="12" customHeight="1" x14ac:dyDescent="0.3">
      <c r="B12" s="10" t="s">
        <v>4</v>
      </c>
      <c r="C12" s="192">
        <v>0.40100000000000002</v>
      </c>
      <c r="D12" s="192">
        <v>0.438</v>
      </c>
      <c r="E12" s="192">
        <v>0.46800000000000003</v>
      </c>
      <c r="F12" s="192">
        <v>0.45300000000000001</v>
      </c>
      <c r="G12" s="192">
        <v>0.45900000000000002</v>
      </c>
      <c r="H12" s="192">
        <v>0.495</v>
      </c>
      <c r="I12" s="192">
        <v>0.52800000000000002</v>
      </c>
      <c r="J12" s="192"/>
      <c r="K12" s="192"/>
      <c r="L12" s="192">
        <v>0.56599999999999995</v>
      </c>
      <c r="M12" s="192">
        <v>0.54800000000000004</v>
      </c>
      <c r="N12" s="192">
        <v>0.56399999999999995</v>
      </c>
      <c r="O12" s="192">
        <v>0.59399999999999997</v>
      </c>
      <c r="P12" s="192">
        <v>0.59899999999999998</v>
      </c>
      <c r="Q12" s="192">
        <v>0.60299999999999998</v>
      </c>
      <c r="R12" s="192">
        <v>0.59299999999999997</v>
      </c>
      <c r="S12" s="192">
        <v>0.60899999999999999</v>
      </c>
      <c r="T12" s="192">
        <v>0.627</v>
      </c>
      <c r="V12" s="15" t="s">
        <v>1</v>
      </c>
      <c r="W12" s="205">
        <v>89.962199999999996</v>
      </c>
      <c r="X12" s="205">
        <v>88.938599999999994</v>
      </c>
      <c r="Y12" s="205">
        <v>87.915000000000006</v>
      </c>
      <c r="Z12" s="205">
        <v>86.706199999999995</v>
      </c>
      <c r="AA12" s="205">
        <v>85.497399999999999</v>
      </c>
      <c r="AB12" s="205">
        <v>84.288600000000002</v>
      </c>
      <c r="AC12" s="205">
        <v>83.079800000000006</v>
      </c>
      <c r="AD12" s="205">
        <v>81.870999999999995</v>
      </c>
      <c r="AE12" s="205">
        <v>80.012600000000006</v>
      </c>
      <c r="AF12" s="205">
        <v>78.154200000000003</v>
      </c>
      <c r="AG12" s="205">
        <v>76.2958</v>
      </c>
      <c r="AH12" s="205">
        <v>74.437399999999997</v>
      </c>
      <c r="AI12" s="205">
        <v>72.578999999999994</v>
      </c>
      <c r="AJ12" s="205">
        <v>71.863</v>
      </c>
      <c r="AK12" s="205">
        <v>71.147000000000006</v>
      </c>
      <c r="AL12" s="205">
        <v>70.430999999999997</v>
      </c>
      <c r="AN12" s="10" t="s">
        <v>3</v>
      </c>
      <c r="AO12" s="192"/>
      <c r="AP12" s="192">
        <v>0.22</v>
      </c>
      <c r="AQ12" s="192"/>
      <c r="AR12" s="192"/>
      <c r="AS12" s="192">
        <v>0.21199999999999999</v>
      </c>
      <c r="AT12" s="192"/>
      <c r="AU12" s="192"/>
      <c r="AV12" s="192">
        <v>0.17599999999999999</v>
      </c>
      <c r="AW12" s="192"/>
      <c r="AX12" s="192"/>
      <c r="AY12" s="192">
        <v>0.249</v>
      </c>
      <c r="AZ12" s="192"/>
      <c r="BA12" s="192">
        <v>0.19900000000000001</v>
      </c>
      <c r="BB12" s="192"/>
      <c r="BC12" s="192">
        <v>0.19</v>
      </c>
      <c r="BD12" s="192"/>
      <c r="BE12" s="192">
        <v>0.19600000000000001</v>
      </c>
      <c r="BF12" s="192" t="s">
        <v>307</v>
      </c>
      <c r="BH12" s="10" t="s">
        <v>5</v>
      </c>
      <c r="BI12" s="192">
        <v>0.186</v>
      </c>
      <c r="BJ12" s="192"/>
      <c r="BK12" s="192">
        <v>0.16700000000000001</v>
      </c>
      <c r="BL12" s="192">
        <v>0.157</v>
      </c>
      <c r="BM12" s="192">
        <v>0.16300000000000001</v>
      </c>
      <c r="BN12" s="192">
        <v>0.155</v>
      </c>
      <c r="BO12" s="192">
        <v>0.13800000000000001</v>
      </c>
      <c r="BP12" s="192">
        <v>0.14000000000000001</v>
      </c>
      <c r="BQ12" s="192">
        <v>0.13600000000000001</v>
      </c>
      <c r="BR12" s="192">
        <v>0.13500000000000001</v>
      </c>
      <c r="BS12" s="192">
        <v>0.13500000000000001</v>
      </c>
      <c r="BT12" s="192">
        <v>0.14299999999999999</v>
      </c>
      <c r="BU12" s="192">
        <v>0.122</v>
      </c>
      <c r="BV12" s="192">
        <v>0.126</v>
      </c>
      <c r="BW12" s="192">
        <v>0.124</v>
      </c>
      <c r="BX12" s="192">
        <v>0.113</v>
      </c>
      <c r="BY12" s="192">
        <v>0.122</v>
      </c>
      <c r="BZ12" s="192">
        <v>0.109</v>
      </c>
    </row>
    <row r="13" spans="2:78" ht="12" customHeight="1" x14ac:dyDescent="0.3">
      <c r="B13" s="10" t="s">
        <v>5</v>
      </c>
      <c r="C13" s="192">
        <v>0.28899999999999998</v>
      </c>
      <c r="D13" s="192">
        <v>0.314</v>
      </c>
      <c r="E13" s="192">
        <v>0.32500000000000001</v>
      </c>
      <c r="F13" s="192">
        <v>0.317</v>
      </c>
      <c r="G13" s="192">
        <v>0.34100000000000003</v>
      </c>
      <c r="H13" s="192">
        <v>0.34599999999999997</v>
      </c>
      <c r="I13" s="192">
        <v>0.33700000000000002</v>
      </c>
      <c r="J13" s="192">
        <v>0.35399999999999998</v>
      </c>
      <c r="K13" s="192">
        <v>0.32500000000000001</v>
      </c>
      <c r="L13" s="192">
        <v>0.35199999999999998</v>
      </c>
      <c r="M13" s="192">
        <v>0.40100000000000002</v>
      </c>
      <c r="N13" s="192">
        <v>0.41499999999999998</v>
      </c>
      <c r="O13" s="192">
        <v>0.45900000000000002</v>
      </c>
      <c r="P13" s="192">
        <v>0.45200000000000001</v>
      </c>
      <c r="Q13" s="192">
        <v>0.47599999999999998</v>
      </c>
      <c r="R13" s="192">
        <v>0.48899999999999999</v>
      </c>
      <c r="S13" s="192">
        <v>0.48499999999999999</v>
      </c>
      <c r="T13" s="192">
        <v>0.49399999999999999</v>
      </c>
      <c r="V13" s="15" t="s">
        <v>2</v>
      </c>
      <c r="W13" s="205">
        <v>81.999799999999993</v>
      </c>
      <c r="X13" s="205">
        <v>81.473399999999998</v>
      </c>
      <c r="Y13" s="205">
        <v>80.947000000000003</v>
      </c>
      <c r="Z13" s="205">
        <v>78.933800000000005</v>
      </c>
      <c r="AA13" s="205">
        <v>76.920599999999993</v>
      </c>
      <c r="AB13" s="205">
        <v>74.907399999999996</v>
      </c>
      <c r="AC13" s="205">
        <v>72.894199999999998</v>
      </c>
      <c r="AD13" s="205">
        <v>70.881</v>
      </c>
      <c r="AE13" s="205">
        <v>70.393799999999999</v>
      </c>
      <c r="AF13" s="205">
        <v>69.906599999999997</v>
      </c>
      <c r="AG13" s="205">
        <v>69.419399999999996</v>
      </c>
      <c r="AH13" s="205">
        <v>68.932199999999995</v>
      </c>
      <c r="AI13" s="205">
        <v>68.444999999999993</v>
      </c>
      <c r="AJ13" s="205">
        <v>67.877799999999993</v>
      </c>
      <c r="AK13" s="205">
        <v>67.310599999999994</v>
      </c>
      <c r="AL13" s="205">
        <v>66.743399999999994</v>
      </c>
      <c r="AN13" s="10" t="s">
        <v>4</v>
      </c>
      <c r="AO13" s="192">
        <v>0.28699999999999998</v>
      </c>
      <c r="AP13" s="192">
        <v>0.245</v>
      </c>
      <c r="AQ13" s="192">
        <v>0.26100000000000001</v>
      </c>
      <c r="AR13" s="192">
        <v>0.27600000000000002</v>
      </c>
      <c r="AS13" s="192">
        <v>0.26600000000000001</v>
      </c>
      <c r="AT13" s="192">
        <v>0.253</v>
      </c>
      <c r="AU13" s="192">
        <v>0.23699999999999999</v>
      </c>
      <c r="AV13" s="192"/>
      <c r="AW13" s="192"/>
      <c r="AX13" s="192">
        <v>0.23400000000000001</v>
      </c>
      <c r="AY13" s="192">
        <v>0.23200000000000001</v>
      </c>
      <c r="AZ13" s="192">
        <v>0.222</v>
      </c>
      <c r="BA13" s="192">
        <v>0.21099999999999999</v>
      </c>
      <c r="BB13" s="192">
        <v>0.20200000000000001</v>
      </c>
      <c r="BC13" s="192">
        <v>0.192</v>
      </c>
      <c r="BD13" s="192">
        <v>0.18099999999999999</v>
      </c>
      <c r="BE13" s="192">
        <v>0.182</v>
      </c>
      <c r="BF13" s="192">
        <v>0.17599999999999999</v>
      </c>
      <c r="BH13" s="10" t="s">
        <v>6</v>
      </c>
      <c r="BI13" s="192"/>
      <c r="BJ13" s="192">
        <v>0.17299999999999999</v>
      </c>
      <c r="BK13" s="192">
        <v>0.17799999999999999</v>
      </c>
      <c r="BL13" s="192">
        <v>0.17599999999999999</v>
      </c>
      <c r="BM13" s="192">
        <v>0.184</v>
      </c>
      <c r="BN13" s="192">
        <v>0.189</v>
      </c>
      <c r="BO13" s="192">
        <v>0.17799999999999999</v>
      </c>
      <c r="BP13" s="192">
        <v>0.17899999999999999</v>
      </c>
      <c r="BQ13" s="192">
        <v>0.17299999999999999</v>
      </c>
      <c r="BR13" s="192">
        <v>0.183</v>
      </c>
      <c r="BS13" s="192">
        <v>0.19900000000000001</v>
      </c>
      <c r="BT13" s="192">
        <v>0.189</v>
      </c>
      <c r="BU13" s="192">
        <v>0.17</v>
      </c>
      <c r="BV13" s="192">
        <v>0.18</v>
      </c>
      <c r="BW13" s="192">
        <v>0.17399999999999999</v>
      </c>
      <c r="BX13" s="192">
        <v>0.17699999999999999</v>
      </c>
      <c r="BY13" s="192">
        <v>0.17899999999999999</v>
      </c>
      <c r="BZ13" s="192">
        <v>0.17499999999999999</v>
      </c>
    </row>
    <row r="14" spans="2:78" ht="12" customHeight="1" x14ac:dyDescent="0.3">
      <c r="B14" s="10" t="s">
        <v>6</v>
      </c>
      <c r="C14" s="192"/>
      <c r="D14" s="192">
        <v>0.27500000000000002</v>
      </c>
      <c r="E14" s="192">
        <v>0.28699999999999998</v>
      </c>
      <c r="F14" s="192">
        <v>0.28000000000000003</v>
      </c>
      <c r="G14" s="192">
        <v>0.33400000000000002</v>
      </c>
      <c r="H14" s="192">
        <v>0.317</v>
      </c>
      <c r="I14" s="192">
        <v>0.34399999999999997</v>
      </c>
      <c r="J14" s="192">
        <v>0.35</v>
      </c>
      <c r="K14" s="192">
        <v>0.38600000000000001</v>
      </c>
      <c r="L14" s="192">
        <v>0.441</v>
      </c>
      <c r="M14" s="192">
        <v>0.41599999999999998</v>
      </c>
      <c r="N14" s="192">
        <v>0.46500000000000002</v>
      </c>
      <c r="O14" s="192">
        <v>0.45200000000000001</v>
      </c>
      <c r="P14" s="192">
        <v>0.47399999999999998</v>
      </c>
      <c r="Q14" s="192">
        <v>0.46500000000000002</v>
      </c>
      <c r="R14" s="192">
        <v>0.51100000000000001</v>
      </c>
      <c r="S14" s="192">
        <v>0.495</v>
      </c>
      <c r="T14" s="192">
        <v>0.49399999999999999</v>
      </c>
      <c r="V14" s="15" t="s">
        <v>91</v>
      </c>
      <c r="W14" s="205">
        <v>97.216200000000001</v>
      </c>
      <c r="X14" s="205">
        <v>94.201599999999999</v>
      </c>
      <c r="Y14" s="205">
        <v>91.186999999999998</v>
      </c>
      <c r="Z14" s="205">
        <v>88.183400000000006</v>
      </c>
      <c r="AA14" s="205">
        <v>85.1798</v>
      </c>
      <c r="AB14" s="205">
        <v>82.176199999999994</v>
      </c>
      <c r="AC14" s="205">
        <v>79.172600000000003</v>
      </c>
      <c r="AD14" s="205">
        <v>76.168999999999997</v>
      </c>
      <c r="AE14" s="205">
        <v>74.885000000000005</v>
      </c>
      <c r="AF14" s="205">
        <v>73.600999999999999</v>
      </c>
      <c r="AG14" s="205">
        <v>72.316999999999993</v>
      </c>
      <c r="AH14" s="205">
        <v>71.033000000000001</v>
      </c>
      <c r="AI14" s="205">
        <v>69.748999999999995</v>
      </c>
      <c r="AJ14" s="205">
        <v>68.210999999999999</v>
      </c>
      <c r="AK14" s="205">
        <v>66.673000000000002</v>
      </c>
      <c r="AL14" s="205">
        <v>65.135000000000005</v>
      </c>
      <c r="AN14" s="10" t="s">
        <v>5</v>
      </c>
      <c r="AO14" s="192">
        <v>0.127</v>
      </c>
      <c r="AP14" s="192">
        <v>0.111</v>
      </c>
      <c r="AQ14" s="192">
        <v>0.13400000000000001</v>
      </c>
      <c r="AR14" s="192">
        <v>0.14099999999999999</v>
      </c>
      <c r="AS14" s="192">
        <v>0.14699999999999999</v>
      </c>
      <c r="AT14" s="192">
        <v>0.14299999999999999</v>
      </c>
      <c r="AU14" s="192">
        <v>0.15</v>
      </c>
      <c r="AV14" s="192">
        <v>0.13900000000000001</v>
      </c>
      <c r="AW14" s="192">
        <v>0.107</v>
      </c>
      <c r="AX14" s="192">
        <v>0.11</v>
      </c>
      <c r="AY14" s="192">
        <v>0.17899999999999999</v>
      </c>
      <c r="AZ14" s="192">
        <v>0.16700000000000001</v>
      </c>
      <c r="BA14" s="192">
        <v>0.16600000000000001</v>
      </c>
      <c r="BB14" s="192">
        <v>0.184</v>
      </c>
      <c r="BC14" s="192">
        <v>0.19700000000000001</v>
      </c>
      <c r="BD14" s="192">
        <v>0.20699999999999999</v>
      </c>
      <c r="BE14" s="192">
        <v>0.20699999999999999</v>
      </c>
      <c r="BF14" s="192">
        <v>0.19900000000000001</v>
      </c>
      <c r="BH14" s="10" t="s">
        <v>7</v>
      </c>
      <c r="BI14" s="192"/>
      <c r="BJ14" s="192">
        <v>0.17100000000000001</v>
      </c>
      <c r="BK14" s="192">
        <v>0.14699999999999999</v>
      </c>
      <c r="BL14" s="192"/>
      <c r="BM14" s="192">
        <v>0.16700000000000001</v>
      </c>
      <c r="BN14" s="192">
        <v>0.14000000000000001</v>
      </c>
      <c r="BO14" s="192">
        <v>0.14299999999999999</v>
      </c>
      <c r="BP14" s="192">
        <v>0.14099999999999999</v>
      </c>
      <c r="BQ14" s="192">
        <v>0.13900000000000001</v>
      </c>
      <c r="BR14" s="192">
        <v>0.13200000000000001</v>
      </c>
      <c r="BS14" s="192">
        <v>0.13500000000000001</v>
      </c>
      <c r="BT14" s="192">
        <v>0.13</v>
      </c>
      <c r="BU14" s="192">
        <v>0.14599999999999999</v>
      </c>
      <c r="BV14" s="192">
        <v>0.13500000000000001</v>
      </c>
      <c r="BW14" s="192">
        <v>0.152</v>
      </c>
      <c r="BX14" s="192">
        <v>0.17100000000000001</v>
      </c>
      <c r="BY14" s="192">
        <v>0.16800000000000001</v>
      </c>
      <c r="BZ14" s="192">
        <v>0.14899999999999999</v>
      </c>
    </row>
    <row r="15" spans="2:78" ht="12" customHeight="1" x14ac:dyDescent="0.3">
      <c r="B15" s="10" t="s">
        <v>7</v>
      </c>
      <c r="C15" s="192"/>
      <c r="D15" s="192">
        <v>0.36299999999999999</v>
      </c>
      <c r="E15" s="192">
        <v>0.37</v>
      </c>
      <c r="F15" s="192"/>
      <c r="G15" s="192">
        <v>0.377</v>
      </c>
      <c r="H15" s="192">
        <v>0.40500000000000003</v>
      </c>
      <c r="I15" s="192">
        <v>0.39500000000000002</v>
      </c>
      <c r="J15" s="192">
        <v>0.41299999999999998</v>
      </c>
      <c r="K15" s="192">
        <v>0.442</v>
      </c>
      <c r="L15" s="192">
        <v>0.47699999999999998</v>
      </c>
      <c r="M15" s="192">
        <v>0.47199999999999998</v>
      </c>
      <c r="N15" s="192">
        <v>0.48499999999999999</v>
      </c>
      <c r="O15" s="192">
        <v>0.55500000000000005</v>
      </c>
      <c r="P15" s="192">
        <v>0.56000000000000005</v>
      </c>
      <c r="Q15" s="192">
        <v>0.56200000000000006</v>
      </c>
      <c r="R15" s="192">
        <v>0.55300000000000005</v>
      </c>
      <c r="S15" s="192">
        <v>0.58299999999999996</v>
      </c>
      <c r="T15" s="192">
        <v>0.60599999999999998</v>
      </c>
      <c r="V15" s="15" t="s">
        <v>16</v>
      </c>
      <c r="W15" s="205">
        <v>87.575999999999993</v>
      </c>
      <c r="X15" s="205">
        <v>86.414000000000001</v>
      </c>
      <c r="Y15" s="205">
        <v>85.251999999999995</v>
      </c>
      <c r="Z15" s="205">
        <v>83.549800000000005</v>
      </c>
      <c r="AA15" s="205">
        <v>81.8476</v>
      </c>
      <c r="AB15" s="205">
        <v>80.145399999999995</v>
      </c>
      <c r="AC15" s="205">
        <v>78.443200000000004</v>
      </c>
      <c r="AD15" s="205">
        <v>76.741</v>
      </c>
      <c r="AE15" s="205">
        <v>74.759799999999998</v>
      </c>
      <c r="AF15" s="205">
        <v>72.778599999999997</v>
      </c>
      <c r="AG15" s="205">
        <v>70.797399999999996</v>
      </c>
      <c r="AH15" s="205">
        <v>68.816199999999995</v>
      </c>
      <c r="AI15" s="205">
        <v>66.834999999999994</v>
      </c>
      <c r="AJ15" s="205">
        <v>66.1952</v>
      </c>
      <c r="AK15" s="205">
        <v>65.555400000000006</v>
      </c>
      <c r="AL15" s="205">
        <v>64.915599999999998</v>
      </c>
      <c r="AN15" s="10" t="s">
        <v>6</v>
      </c>
      <c r="AO15" s="192"/>
      <c r="AP15" s="192">
        <v>0.129</v>
      </c>
      <c r="AQ15" s="192">
        <v>0.155</v>
      </c>
      <c r="AR15" s="192">
        <v>0.125</v>
      </c>
      <c r="AS15" s="192">
        <v>0.14599999999999999</v>
      </c>
      <c r="AT15" s="192">
        <v>0.13400000000000001</v>
      </c>
      <c r="AU15" s="192">
        <v>0.14399999999999999</v>
      </c>
      <c r="AV15" s="192">
        <v>0.106</v>
      </c>
      <c r="AW15" s="192">
        <v>0.129</v>
      </c>
      <c r="AX15" s="192">
        <v>9.4E-2</v>
      </c>
      <c r="AY15" s="192">
        <v>0.13300000000000001</v>
      </c>
      <c r="AZ15" s="192">
        <v>0.10299999999999999</v>
      </c>
      <c r="BA15" s="192">
        <v>0.122</v>
      </c>
      <c r="BB15" s="192">
        <v>0.157</v>
      </c>
      <c r="BC15" s="192">
        <v>0.16800000000000001</v>
      </c>
      <c r="BD15" s="192">
        <v>0.123</v>
      </c>
      <c r="BE15" s="192">
        <v>0.126</v>
      </c>
      <c r="BF15" s="192">
        <v>0.11</v>
      </c>
      <c r="BH15" s="10" t="s">
        <v>8</v>
      </c>
      <c r="BI15" s="192"/>
      <c r="BJ15" s="192">
        <v>0.3</v>
      </c>
      <c r="BK15" s="192"/>
      <c r="BL15" s="192">
        <v>0.28299999999999997</v>
      </c>
      <c r="BM15" s="192">
        <v>0.28100000000000003</v>
      </c>
      <c r="BN15" s="192">
        <v>0.311</v>
      </c>
      <c r="BO15" s="192"/>
      <c r="BP15" s="192">
        <v>0.28499999999999998</v>
      </c>
      <c r="BQ15" s="192"/>
      <c r="BR15" s="192"/>
      <c r="BS15" s="192"/>
      <c r="BT15" s="192">
        <v>0.27400000000000002</v>
      </c>
      <c r="BU15" s="192">
        <v>0.249</v>
      </c>
      <c r="BV15" s="192">
        <v>0.247</v>
      </c>
      <c r="BW15" s="192">
        <v>0.23899999999999999</v>
      </c>
      <c r="BX15" s="192">
        <v>0.25900000000000001</v>
      </c>
      <c r="BY15" s="192">
        <v>0.245</v>
      </c>
      <c r="BZ15" s="192">
        <v>0.27100000000000002</v>
      </c>
    </row>
    <row r="16" spans="2:78" ht="12" customHeight="1" x14ac:dyDescent="0.3">
      <c r="B16" s="10" t="s">
        <v>8</v>
      </c>
      <c r="C16" s="192"/>
      <c r="D16" s="192">
        <v>0.10100000000000001</v>
      </c>
      <c r="E16" s="192"/>
      <c r="F16" s="192">
        <v>8.8999999999999996E-2</v>
      </c>
      <c r="G16" s="192">
        <v>0.10199999999999999</v>
      </c>
      <c r="H16" s="192">
        <v>8.5000000000000006E-2</v>
      </c>
      <c r="I16" s="192"/>
      <c r="J16" s="192">
        <v>0.104</v>
      </c>
      <c r="K16" s="192"/>
      <c r="L16" s="192"/>
      <c r="M16" s="192"/>
      <c r="N16" s="192">
        <v>9.6000000000000002E-2</v>
      </c>
      <c r="O16" s="192">
        <v>0.16600000000000001</v>
      </c>
      <c r="P16" s="192">
        <v>0.14199999999999999</v>
      </c>
      <c r="Q16" s="192">
        <v>0.222</v>
      </c>
      <c r="R16" s="192">
        <v>0.19800000000000001</v>
      </c>
      <c r="S16" s="192">
        <v>0.16900000000000001</v>
      </c>
      <c r="T16" s="192">
        <v>0.126</v>
      </c>
      <c r="V16" s="15" t="s">
        <v>9</v>
      </c>
      <c r="W16" s="205">
        <v>106.2796</v>
      </c>
      <c r="X16" s="205">
        <v>103.1198</v>
      </c>
      <c r="Y16" s="205">
        <v>99.96</v>
      </c>
      <c r="Z16" s="205">
        <v>96.7804</v>
      </c>
      <c r="AA16" s="205">
        <v>93.600800000000007</v>
      </c>
      <c r="AB16" s="205">
        <v>90.421199999999999</v>
      </c>
      <c r="AC16" s="205">
        <v>87.241600000000005</v>
      </c>
      <c r="AD16" s="205">
        <v>84.061999999999998</v>
      </c>
      <c r="AE16" s="205">
        <v>80.937399999999997</v>
      </c>
      <c r="AF16" s="205">
        <v>77.812799999999996</v>
      </c>
      <c r="AG16" s="205">
        <v>74.688199999999995</v>
      </c>
      <c r="AH16" s="205">
        <v>71.563599999999994</v>
      </c>
      <c r="AI16" s="205">
        <v>68.438999999999993</v>
      </c>
      <c r="AJ16" s="205">
        <v>67.0488</v>
      </c>
      <c r="AK16" s="205">
        <v>65.658600000000007</v>
      </c>
      <c r="AL16" s="205">
        <v>64.2684</v>
      </c>
      <c r="AN16" s="10" t="s">
        <v>7</v>
      </c>
      <c r="AO16" s="192"/>
      <c r="AP16" s="192">
        <v>9.7000000000000003E-2</v>
      </c>
      <c r="AQ16" s="192">
        <v>8.5000000000000006E-2</v>
      </c>
      <c r="AR16" s="192"/>
      <c r="AS16" s="192">
        <v>0.109</v>
      </c>
      <c r="AT16" s="192">
        <v>8.8999999999999996E-2</v>
      </c>
      <c r="AU16" s="192">
        <v>0.08</v>
      </c>
      <c r="AV16" s="192">
        <v>8.1000000000000003E-2</v>
      </c>
      <c r="AW16" s="192">
        <v>7.0999999999999994E-2</v>
      </c>
      <c r="AX16" s="192">
        <v>9.8000000000000004E-2</v>
      </c>
      <c r="AY16" s="192">
        <v>9.9000000000000005E-2</v>
      </c>
      <c r="AZ16" s="192">
        <v>8.2000000000000003E-2</v>
      </c>
      <c r="BA16" s="192">
        <v>8.2000000000000003E-2</v>
      </c>
      <c r="BB16" s="192">
        <v>9.2999999999999999E-2</v>
      </c>
      <c r="BC16" s="192">
        <v>8.1000000000000003E-2</v>
      </c>
      <c r="BD16" s="192">
        <v>7.8E-2</v>
      </c>
      <c r="BE16" s="192">
        <v>9.0999999999999998E-2</v>
      </c>
      <c r="BF16" s="192">
        <v>0.1</v>
      </c>
      <c r="BH16" s="10" t="s">
        <v>9</v>
      </c>
      <c r="BI16" s="192">
        <v>0.24299999999999999</v>
      </c>
      <c r="BJ16" s="192"/>
      <c r="BK16" s="192">
        <v>0.26700000000000002</v>
      </c>
      <c r="BL16" s="192">
        <v>0.27700000000000002</v>
      </c>
      <c r="BM16" s="192">
        <v>0.24199999999999999</v>
      </c>
      <c r="BN16" s="192">
        <v>0.247</v>
      </c>
      <c r="BO16" s="192">
        <v>0.29699999999999999</v>
      </c>
      <c r="BP16" s="192">
        <v>0.23200000000000001</v>
      </c>
      <c r="BQ16" s="192">
        <v>0.24</v>
      </c>
      <c r="BR16" s="192">
        <v>0.24099999999999999</v>
      </c>
      <c r="BS16" s="192">
        <v>0.23200000000000001</v>
      </c>
      <c r="BT16" s="192">
        <v>0.22</v>
      </c>
      <c r="BU16" s="192">
        <v>0.22900000000000001</v>
      </c>
      <c r="BV16" s="192">
        <v>0.248</v>
      </c>
      <c r="BW16" s="192">
        <v>0.223</v>
      </c>
      <c r="BX16" s="192">
        <v>0.23100000000000001</v>
      </c>
      <c r="BY16" s="192">
        <v>0.218</v>
      </c>
      <c r="BZ16" s="192">
        <v>0.219</v>
      </c>
    </row>
    <row r="17" spans="2:78" ht="12" customHeight="1" x14ac:dyDescent="0.3">
      <c r="B17" s="10" t="s">
        <v>9</v>
      </c>
      <c r="C17" s="192">
        <v>9.0999999999999998E-2</v>
      </c>
      <c r="D17" s="192"/>
      <c r="E17" s="192">
        <v>8.7999999999999995E-2</v>
      </c>
      <c r="F17" s="192">
        <v>6.5000000000000002E-2</v>
      </c>
      <c r="G17" s="192">
        <v>7.2999999999999995E-2</v>
      </c>
      <c r="H17" s="192">
        <v>8.1000000000000003E-2</v>
      </c>
      <c r="I17" s="192">
        <v>0.129</v>
      </c>
      <c r="J17" s="192">
        <v>8.8999999999999996E-2</v>
      </c>
      <c r="K17" s="192">
        <v>0.16</v>
      </c>
      <c r="L17" s="192">
        <v>0.187</v>
      </c>
      <c r="M17" s="192">
        <v>0.20399999999999999</v>
      </c>
      <c r="N17" s="192">
        <v>0.21099999999999999</v>
      </c>
      <c r="O17" s="192">
        <v>0.218</v>
      </c>
      <c r="P17" s="192">
        <v>0.24199999999999999</v>
      </c>
      <c r="Q17" s="192">
        <v>0.26800000000000002</v>
      </c>
      <c r="R17" s="192">
        <v>0.24399999999999999</v>
      </c>
      <c r="S17" s="192">
        <v>0.27400000000000002</v>
      </c>
      <c r="T17" s="192">
        <v>0.29499999999999998</v>
      </c>
      <c r="V17" s="15" t="s">
        <v>0</v>
      </c>
      <c r="W17" s="205">
        <v>66.897599999999997</v>
      </c>
      <c r="X17" s="205">
        <v>65.9298</v>
      </c>
      <c r="Y17" s="205">
        <v>64.962000000000003</v>
      </c>
      <c r="Z17" s="205">
        <v>64.086799999999997</v>
      </c>
      <c r="AA17" s="205">
        <v>63.211599999999997</v>
      </c>
      <c r="AB17" s="205">
        <v>62.336399999999998</v>
      </c>
      <c r="AC17" s="205">
        <v>61.461199999999998</v>
      </c>
      <c r="AD17" s="205">
        <v>60.585999999999999</v>
      </c>
      <c r="AE17" s="205">
        <v>61.264000000000003</v>
      </c>
      <c r="AF17" s="205">
        <v>61.942</v>
      </c>
      <c r="AG17" s="205">
        <v>62.62</v>
      </c>
      <c r="AH17" s="205">
        <v>63.298000000000002</v>
      </c>
      <c r="AI17" s="205">
        <v>63.975999999999999</v>
      </c>
      <c r="AJ17" s="205">
        <v>63.913600000000002</v>
      </c>
      <c r="AK17" s="205">
        <v>63.851199999999999</v>
      </c>
      <c r="AL17" s="205">
        <v>63.788800000000002</v>
      </c>
      <c r="AN17" s="10" t="s">
        <v>8</v>
      </c>
      <c r="AO17" s="192"/>
      <c r="AP17" s="192">
        <v>1.6E-2</v>
      </c>
      <c r="AQ17" s="192"/>
      <c r="AR17" s="192">
        <v>2.3E-2</v>
      </c>
      <c r="AS17" s="192">
        <v>2.4E-2</v>
      </c>
      <c r="AT17" s="192">
        <v>3.4000000000000002E-2</v>
      </c>
      <c r="AU17" s="192"/>
      <c r="AV17" s="192">
        <v>2.3E-2</v>
      </c>
      <c r="AW17" s="192"/>
      <c r="AX17" s="192"/>
      <c r="AY17" s="192"/>
      <c r="AZ17" s="192">
        <v>4.3999999999999997E-2</v>
      </c>
      <c r="BA17" s="192">
        <v>0.06</v>
      </c>
      <c r="BB17" s="192">
        <v>4.2999999999999997E-2</v>
      </c>
      <c r="BC17" s="192">
        <v>5.0999999999999997E-2</v>
      </c>
      <c r="BD17" s="192">
        <v>5.1999999999999998E-2</v>
      </c>
      <c r="BE17" s="192">
        <v>5.0999999999999997E-2</v>
      </c>
      <c r="BF17" s="192">
        <v>4.7E-2</v>
      </c>
      <c r="BH17" s="10" t="s">
        <v>10</v>
      </c>
      <c r="BI17" s="192">
        <v>0.13400000000000001</v>
      </c>
      <c r="BJ17" s="192">
        <v>0.16</v>
      </c>
      <c r="BK17" s="192">
        <v>0.13800000000000001</v>
      </c>
      <c r="BL17" s="192">
        <v>0.14299999999999999</v>
      </c>
      <c r="BM17" s="192">
        <v>0.14699999999999999</v>
      </c>
      <c r="BN17" s="192">
        <v>0.154</v>
      </c>
      <c r="BO17" s="192">
        <v>0.16400000000000001</v>
      </c>
      <c r="BP17" s="192">
        <v>0.155</v>
      </c>
      <c r="BQ17" s="192">
        <v>0.16400000000000001</v>
      </c>
      <c r="BR17" s="192">
        <v>0.159</v>
      </c>
      <c r="BS17" s="192">
        <v>0.21199999999999999</v>
      </c>
      <c r="BT17" s="192">
        <v>0.21199999999999999</v>
      </c>
      <c r="BU17" s="192"/>
      <c r="BV17" s="192">
        <v>0.185</v>
      </c>
      <c r="BW17" s="192">
        <v>0.17799999999999999</v>
      </c>
      <c r="BX17" s="192">
        <v>0.19600000000000001</v>
      </c>
      <c r="BY17" s="192"/>
      <c r="BZ17" s="192" t="s">
        <v>307</v>
      </c>
    </row>
    <row r="18" spans="2:78" ht="12" customHeight="1" x14ac:dyDescent="0.3">
      <c r="B18" s="10" t="s">
        <v>10</v>
      </c>
      <c r="C18" s="192">
        <v>0.42199999999999999</v>
      </c>
      <c r="D18" s="192">
        <v>0.67600000000000005</v>
      </c>
      <c r="E18" s="192">
        <v>0.70899999999999996</v>
      </c>
      <c r="F18" s="192">
        <v>0.75900000000000001</v>
      </c>
      <c r="G18" s="192">
        <v>0.75700000000000001</v>
      </c>
      <c r="H18" s="192">
        <v>0.76</v>
      </c>
      <c r="I18" s="192">
        <v>0.79600000000000004</v>
      </c>
      <c r="J18" s="192">
        <v>0.77</v>
      </c>
      <c r="K18" s="192">
        <v>0.80200000000000005</v>
      </c>
      <c r="L18" s="192">
        <v>0.81299999999999994</v>
      </c>
      <c r="M18" s="192">
        <v>0.79900000000000004</v>
      </c>
      <c r="N18" s="192">
        <v>0.82</v>
      </c>
      <c r="O18" s="192"/>
      <c r="P18" s="192">
        <v>0.85699999999999998</v>
      </c>
      <c r="Q18" s="192">
        <v>0.83399999999999996</v>
      </c>
      <c r="R18" s="192">
        <v>0.84599999999999997</v>
      </c>
      <c r="S18" s="192"/>
      <c r="T18" s="192" t="s">
        <v>307</v>
      </c>
      <c r="V18" s="15" t="s">
        <v>11</v>
      </c>
      <c r="W18" s="205">
        <v>79.691400000000002</v>
      </c>
      <c r="X18" s="205">
        <v>78.2072</v>
      </c>
      <c r="Y18" s="205">
        <v>76.722999999999999</v>
      </c>
      <c r="Z18" s="205">
        <v>75.613200000000006</v>
      </c>
      <c r="AA18" s="205">
        <v>74.503399999999999</v>
      </c>
      <c r="AB18" s="205">
        <v>73.393600000000006</v>
      </c>
      <c r="AC18" s="205">
        <v>72.283799999999999</v>
      </c>
      <c r="AD18" s="205">
        <v>71.174000000000007</v>
      </c>
      <c r="AE18" s="205">
        <v>70.133200000000002</v>
      </c>
      <c r="AF18" s="205">
        <v>69.092399999999998</v>
      </c>
      <c r="AG18" s="205">
        <v>68.051599999999993</v>
      </c>
      <c r="AH18" s="205">
        <v>67.010800000000003</v>
      </c>
      <c r="AI18" s="205">
        <v>65.97</v>
      </c>
      <c r="AJ18" s="205">
        <v>64.714600000000004</v>
      </c>
      <c r="AK18" s="205">
        <v>63.459200000000003</v>
      </c>
      <c r="AL18" s="205">
        <v>62.203800000000001</v>
      </c>
      <c r="AN18" s="10" t="s">
        <v>9</v>
      </c>
      <c r="AO18" s="192">
        <v>5.7000000000000002E-2</v>
      </c>
      <c r="AP18" s="192"/>
      <c r="AQ18" s="192">
        <v>6.3E-2</v>
      </c>
      <c r="AR18" s="192">
        <v>4.2999999999999997E-2</v>
      </c>
      <c r="AS18" s="192">
        <v>7.9000000000000001E-2</v>
      </c>
      <c r="AT18" s="192">
        <v>0.10100000000000001</v>
      </c>
      <c r="AU18" s="192">
        <v>7.0000000000000007E-2</v>
      </c>
      <c r="AV18" s="192">
        <v>5.0999999999999997E-2</v>
      </c>
      <c r="AW18" s="192">
        <v>6.4000000000000001E-2</v>
      </c>
      <c r="AX18" s="192">
        <v>8.5999999999999993E-2</v>
      </c>
      <c r="AY18" s="192">
        <v>7.3999999999999996E-2</v>
      </c>
      <c r="AZ18" s="192">
        <v>9.4E-2</v>
      </c>
      <c r="BA18" s="192">
        <v>0.107</v>
      </c>
      <c r="BB18" s="192">
        <v>8.6999999999999994E-2</v>
      </c>
      <c r="BC18" s="192">
        <v>9.8000000000000004E-2</v>
      </c>
      <c r="BD18" s="192">
        <v>0.11899999999999999</v>
      </c>
      <c r="BE18" s="192">
        <v>0.11</v>
      </c>
      <c r="BF18" s="192">
        <v>0.126</v>
      </c>
      <c r="BH18" s="10" t="s">
        <v>11</v>
      </c>
      <c r="BI18" s="192"/>
      <c r="BJ18" s="192">
        <v>0.23899999999999999</v>
      </c>
      <c r="BK18" s="192"/>
      <c r="BL18" s="192">
        <v>0.19500000000000001</v>
      </c>
      <c r="BM18" s="192"/>
      <c r="BN18" s="192">
        <v>0.20100000000000001</v>
      </c>
      <c r="BO18" s="192">
        <v>0.189</v>
      </c>
      <c r="BP18" s="192">
        <v>0.16800000000000001</v>
      </c>
      <c r="BQ18" s="192"/>
      <c r="BR18" s="192">
        <v>0.18099999999999999</v>
      </c>
      <c r="BS18" s="192"/>
      <c r="BT18" s="192">
        <v>0.17499999999999999</v>
      </c>
      <c r="BU18" s="192"/>
      <c r="BV18" s="192">
        <v>0.151</v>
      </c>
      <c r="BW18" s="192"/>
      <c r="BX18" s="192">
        <v>0.16400000000000001</v>
      </c>
      <c r="BY18" s="192"/>
      <c r="BZ18" s="192" t="s">
        <v>307</v>
      </c>
    </row>
    <row r="19" spans="2:78" ht="12" customHeight="1" x14ac:dyDescent="0.3">
      <c r="B19" s="10" t="s">
        <v>11</v>
      </c>
      <c r="C19" s="192"/>
      <c r="D19" s="192">
        <v>0.28999999999999998</v>
      </c>
      <c r="E19" s="192"/>
      <c r="F19" s="192">
        <v>0.31900000000000001</v>
      </c>
      <c r="G19" s="192"/>
      <c r="H19" s="192">
        <v>0.34899999999999998</v>
      </c>
      <c r="I19" s="192">
        <v>0.36699999999999999</v>
      </c>
      <c r="J19" s="192">
        <v>0.38900000000000001</v>
      </c>
      <c r="K19" s="192"/>
      <c r="L19" s="192">
        <v>0.39800000000000002</v>
      </c>
      <c r="M19" s="192"/>
      <c r="N19" s="192">
        <v>0.42299999999999999</v>
      </c>
      <c r="O19" s="192"/>
      <c r="P19" s="192">
        <v>0.42099999999999999</v>
      </c>
      <c r="Q19" s="192"/>
      <c r="R19" s="192">
        <v>0.45900000000000002</v>
      </c>
      <c r="S19" s="192"/>
      <c r="T19" s="192" t="s">
        <v>307</v>
      </c>
      <c r="V19" s="15" t="s">
        <v>10</v>
      </c>
      <c r="W19" s="205">
        <v>87.221400000000003</v>
      </c>
      <c r="X19" s="205">
        <v>84.795199999999994</v>
      </c>
      <c r="Y19" s="205">
        <v>82.369</v>
      </c>
      <c r="Z19" s="205">
        <v>80.587599999999995</v>
      </c>
      <c r="AA19" s="205">
        <v>78.806200000000004</v>
      </c>
      <c r="AB19" s="205">
        <v>77.024799999999999</v>
      </c>
      <c r="AC19" s="205">
        <v>75.243399999999994</v>
      </c>
      <c r="AD19" s="205">
        <v>73.462000000000003</v>
      </c>
      <c r="AE19" s="205">
        <v>71.590800000000002</v>
      </c>
      <c r="AF19" s="205">
        <v>69.7196</v>
      </c>
      <c r="AG19" s="205">
        <v>67.848399999999998</v>
      </c>
      <c r="AH19" s="205">
        <v>65.977199999999996</v>
      </c>
      <c r="AI19" s="205">
        <v>64.105999999999995</v>
      </c>
      <c r="AJ19" s="205">
        <v>62.3322</v>
      </c>
      <c r="AK19" s="205">
        <v>60.558399999999999</v>
      </c>
      <c r="AL19" s="205">
        <v>58.784599999999998</v>
      </c>
      <c r="AN19" s="10" t="s">
        <v>10</v>
      </c>
      <c r="AO19" s="192">
        <v>0.32400000000000001</v>
      </c>
      <c r="AP19" s="192">
        <v>0.318</v>
      </c>
      <c r="AQ19" s="192">
        <v>0.32800000000000001</v>
      </c>
      <c r="AR19" s="192">
        <v>0.318</v>
      </c>
      <c r="AS19" s="192">
        <v>0.27100000000000002</v>
      </c>
      <c r="AT19" s="192">
        <v>0.26500000000000001</v>
      </c>
      <c r="AU19" s="192">
        <v>0.26600000000000001</v>
      </c>
      <c r="AV19" s="192">
        <v>0.248</v>
      </c>
      <c r="AW19" s="192">
        <v>0.218</v>
      </c>
      <c r="AX19" s="192">
        <v>0.28299999999999997</v>
      </c>
      <c r="AY19" s="192">
        <v>0.254</v>
      </c>
      <c r="AZ19" s="192">
        <v>0.32500000000000001</v>
      </c>
      <c r="BA19" s="192"/>
      <c r="BB19" s="192">
        <v>0.34799999999999998</v>
      </c>
      <c r="BC19" s="192">
        <v>0.38300000000000001</v>
      </c>
      <c r="BD19" s="192">
        <v>0.33500000000000002</v>
      </c>
      <c r="BE19" s="192"/>
      <c r="BF19" s="192" t="s">
        <v>307</v>
      </c>
      <c r="BH19" s="10" t="s">
        <v>12</v>
      </c>
      <c r="BI19" s="192">
        <v>0.30199999999999999</v>
      </c>
      <c r="BJ19" s="192"/>
      <c r="BK19" s="192">
        <v>0.24099999999999999</v>
      </c>
      <c r="BL19" s="192"/>
      <c r="BM19" s="192"/>
      <c r="BN19" s="192"/>
      <c r="BO19" s="192">
        <v>0.22900000000000001</v>
      </c>
      <c r="BP19" s="192"/>
      <c r="BQ19" s="192"/>
      <c r="BR19" s="192"/>
      <c r="BS19" s="192">
        <v>0.23799999999999999</v>
      </c>
      <c r="BT19" s="192">
        <v>0.13800000000000001</v>
      </c>
      <c r="BU19" s="192">
        <v>0.126</v>
      </c>
      <c r="BV19" s="192">
        <v>0.113</v>
      </c>
      <c r="BW19" s="192"/>
      <c r="BX19" s="192">
        <v>0.23100000000000001</v>
      </c>
      <c r="BY19" s="192"/>
      <c r="BZ19" s="192" t="s">
        <v>307</v>
      </c>
    </row>
    <row r="20" spans="2:78" ht="12" customHeight="1" x14ac:dyDescent="0.3">
      <c r="B20" s="10" t="s">
        <v>12</v>
      </c>
      <c r="C20" s="192">
        <v>6.6000000000000003E-2</v>
      </c>
      <c r="D20" s="192"/>
      <c r="E20" s="192">
        <v>0.223</v>
      </c>
      <c r="F20" s="192"/>
      <c r="G20" s="192"/>
      <c r="H20" s="192"/>
      <c r="I20" s="192">
        <v>0.255</v>
      </c>
      <c r="J20" s="192"/>
      <c r="K20" s="192"/>
      <c r="L20" s="192"/>
      <c r="M20" s="192">
        <v>0.28499999999999998</v>
      </c>
      <c r="N20" s="192">
        <v>0.30399999999999999</v>
      </c>
      <c r="O20" s="192">
        <v>0.318</v>
      </c>
      <c r="P20" s="192">
        <v>0.316</v>
      </c>
      <c r="Q20" s="192"/>
      <c r="R20" s="192">
        <v>0.32300000000000001</v>
      </c>
      <c r="S20" s="192"/>
      <c r="T20" s="192" t="s">
        <v>307</v>
      </c>
      <c r="V20" s="15" t="s">
        <v>15</v>
      </c>
      <c r="W20" s="205">
        <v>82.732200000000006</v>
      </c>
      <c r="X20" s="205">
        <v>79.675600000000003</v>
      </c>
      <c r="Y20" s="205">
        <v>76.619</v>
      </c>
      <c r="Z20" s="205">
        <v>74.860600000000005</v>
      </c>
      <c r="AA20" s="205">
        <v>73.102199999999996</v>
      </c>
      <c r="AB20" s="205">
        <v>71.343800000000002</v>
      </c>
      <c r="AC20" s="205">
        <v>69.585400000000007</v>
      </c>
      <c r="AD20" s="205">
        <v>67.826999999999998</v>
      </c>
      <c r="AE20" s="205">
        <v>66.309799999999996</v>
      </c>
      <c r="AF20" s="205">
        <v>64.792599999999993</v>
      </c>
      <c r="AG20" s="205">
        <v>63.275399999999998</v>
      </c>
      <c r="AH20" s="205">
        <v>61.758200000000002</v>
      </c>
      <c r="AI20" s="205">
        <v>60.241</v>
      </c>
      <c r="AJ20" s="205">
        <v>59.112400000000001</v>
      </c>
      <c r="AK20" s="205">
        <v>57.983800000000002</v>
      </c>
      <c r="AL20" s="205">
        <v>56.855200000000004</v>
      </c>
      <c r="AN20" s="10" t="s">
        <v>11</v>
      </c>
      <c r="AO20" s="192"/>
      <c r="AP20" s="192">
        <v>5.3999999999999999E-2</v>
      </c>
      <c r="AQ20" s="192"/>
      <c r="AR20" s="192">
        <v>6.8000000000000005E-2</v>
      </c>
      <c r="AS20" s="192"/>
      <c r="AT20" s="192">
        <v>9.1999999999999998E-2</v>
      </c>
      <c r="AU20" s="192">
        <v>8.8999999999999996E-2</v>
      </c>
      <c r="AV20" s="192">
        <v>8.4000000000000005E-2</v>
      </c>
      <c r="AW20" s="192"/>
      <c r="AX20" s="192">
        <v>9.9000000000000005E-2</v>
      </c>
      <c r="AY20" s="192"/>
      <c r="AZ20" s="192">
        <v>0.115</v>
      </c>
      <c r="BA20" s="192"/>
      <c r="BB20" s="192">
        <v>8.5000000000000006E-2</v>
      </c>
      <c r="BC20" s="192"/>
      <c r="BD20" s="192">
        <v>8.6999999999999994E-2</v>
      </c>
      <c r="BE20" s="192"/>
      <c r="BF20" s="192" t="s">
        <v>307</v>
      </c>
      <c r="BH20" s="10" t="s">
        <v>13</v>
      </c>
      <c r="BI20" s="192">
        <v>0.16300000000000001</v>
      </c>
      <c r="BJ20" s="192">
        <v>0.16200000000000001</v>
      </c>
      <c r="BK20" s="192">
        <v>0.19</v>
      </c>
      <c r="BL20" s="192">
        <v>0.17100000000000001</v>
      </c>
      <c r="BM20" s="192">
        <v>0.151</v>
      </c>
      <c r="BN20" s="192">
        <v>0.151</v>
      </c>
      <c r="BO20" s="192">
        <v>0.13200000000000001</v>
      </c>
      <c r="BP20" s="192">
        <v>0.161</v>
      </c>
      <c r="BQ20" s="192">
        <v>0.14499999999999999</v>
      </c>
      <c r="BR20" s="192">
        <v>0.14299999999999999</v>
      </c>
      <c r="BS20" s="192">
        <v>0.153</v>
      </c>
      <c r="BT20" s="192">
        <v>0.16400000000000001</v>
      </c>
      <c r="BU20" s="192">
        <v>0.15</v>
      </c>
      <c r="BV20" s="192">
        <v>0.14099999999999999</v>
      </c>
      <c r="BW20" s="192">
        <v>0.14000000000000001</v>
      </c>
      <c r="BX20" s="192">
        <v>0.13600000000000001</v>
      </c>
      <c r="BY20" s="192">
        <v>0.13100000000000001</v>
      </c>
      <c r="BZ20" s="192" t="s">
        <v>307</v>
      </c>
    </row>
    <row r="21" spans="2:78" ht="12" customHeight="1" x14ac:dyDescent="0.3">
      <c r="B21" s="10" t="s">
        <v>13</v>
      </c>
      <c r="C21" s="192">
        <v>0.41899999999999998</v>
      </c>
      <c r="D21" s="192">
        <v>0.41699999999999998</v>
      </c>
      <c r="E21" s="192">
        <v>0.38700000000000001</v>
      </c>
      <c r="F21" s="192">
        <v>0.39</v>
      </c>
      <c r="G21" s="192">
        <v>0.39600000000000002</v>
      </c>
      <c r="H21" s="192">
        <v>0.40300000000000002</v>
      </c>
      <c r="I21" s="192">
        <v>0.44800000000000001</v>
      </c>
      <c r="J21" s="192">
        <v>0.47399999999999998</v>
      </c>
      <c r="K21" s="192">
        <v>0.45100000000000001</v>
      </c>
      <c r="L21" s="192">
        <v>0.438</v>
      </c>
      <c r="M21" s="192">
        <v>0.45300000000000001</v>
      </c>
      <c r="N21" s="192">
        <v>0.46500000000000002</v>
      </c>
      <c r="O21" s="192">
        <v>0.49399999999999999</v>
      </c>
      <c r="P21" s="192">
        <v>0.51200000000000001</v>
      </c>
      <c r="Q21" s="192">
        <v>0.55600000000000005</v>
      </c>
      <c r="R21" s="192">
        <v>0.54</v>
      </c>
      <c r="S21" s="192">
        <v>0.54700000000000004</v>
      </c>
      <c r="T21" s="192" t="s">
        <v>307</v>
      </c>
      <c r="V21" s="15" t="s">
        <v>5</v>
      </c>
      <c r="W21" s="205">
        <v>75.143600000000006</v>
      </c>
      <c r="X21" s="205">
        <v>72.466800000000006</v>
      </c>
      <c r="Y21" s="205">
        <v>69.790000000000006</v>
      </c>
      <c r="Z21" s="205">
        <v>68.73</v>
      </c>
      <c r="AA21" s="205">
        <v>67.67</v>
      </c>
      <c r="AB21" s="205">
        <v>66.61</v>
      </c>
      <c r="AC21" s="205">
        <v>65.55</v>
      </c>
      <c r="AD21" s="205">
        <v>64.489999999999995</v>
      </c>
      <c r="AE21" s="205">
        <v>63.404800000000002</v>
      </c>
      <c r="AF21" s="205">
        <v>62.319600000000001</v>
      </c>
      <c r="AG21" s="205">
        <v>61.234400000000001</v>
      </c>
      <c r="AH21" s="205">
        <v>60.1492</v>
      </c>
      <c r="AI21" s="205">
        <v>59.064</v>
      </c>
      <c r="AJ21" s="205">
        <v>58.051400000000001</v>
      </c>
      <c r="AK21" s="205">
        <v>57.038800000000002</v>
      </c>
      <c r="AL21" s="205">
        <v>56.026200000000003</v>
      </c>
      <c r="AN21" s="10" t="s">
        <v>12</v>
      </c>
      <c r="AO21" s="192">
        <v>0</v>
      </c>
      <c r="AP21" s="192"/>
      <c r="AQ21" s="192">
        <v>5.1999999999999998E-2</v>
      </c>
      <c r="AR21" s="192"/>
      <c r="AS21" s="192"/>
      <c r="AT21" s="192"/>
      <c r="AU21" s="192">
        <v>6.3E-2</v>
      </c>
      <c r="AV21" s="192"/>
      <c r="AW21" s="192"/>
      <c r="AX21" s="192"/>
      <c r="AY21" s="192">
        <v>9.9000000000000005E-2</v>
      </c>
      <c r="AZ21" s="192">
        <v>0.105</v>
      </c>
      <c r="BA21" s="192">
        <v>6.5000000000000002E-2</v>
      </c>
      <c r="BB21" s="192">
        <v>7.1999999999999995E-2</v>
      </c>
      <c r="BC21" s="192"/>
      <c r="BD21" s="192">
        <v>8.4000000000000005E-2</v>
      </c>
      <c r="BE21" s="192"/>
      <c r="BF21" s="192" t="s">
        <v>307</v>
      </c>
      <c r="BH21" s="10" t="s">
        <v>14</v>
      </c>
      <c r="BI21" s="192">
        <v>0.17199999999999999</v>
      </c>
      <c r="BJ21" s="192">
        <v>0.17399999999999999</v>
      </c>
      <c r="BK21" s="192">
        <v>0.17</v>
      </c>
      <c r="BL21" s="192">
        <v>0.158</v>
      </c>
      <c r="BM21" s="192">
        <v>0.17199999999999999</v>
      </c>
      <c r="BN21" s="192">
        <v>0.156</v>
      </c>
      <c r="BO21" s="192">
        <v>0.19700000000000001</v>
      </c>
      <c r="BP21" s="192">
        <v>0.151</v>
      </c>
      <c r="BQ21" s="192">
        <v>0.14399999999999999</v>
      </c>
      <c r="BR21" s="192">
        <v>0.14099999999999999</v>
      </c>
      <c r="BS21" s="192">
        <v>0.13600000000000001</v>
      </c>
      <c r="BT21" s="192">
        <v>0.13300000000000001</v>
      </c>
      <c r="BU21" s="192">
        <v>0.13600000000000001</v>
      </c>
      <c r="BV21" s="192">
        <v>0.13200000000000001</v>
      </c>
      <c r="BW21" s="192">
        <v>0.13100000000000001</v>
      </c>
      <c r="BX21" s="192">
        <v>0.13800000000000001</v>
      </c>
      <c r="BY21" s="192">
        <v>0.153</v>
      </c>
      <c r="BZ21" s="192">
        <v>0.14599999999999999</v>
      </c>
    </row>
    <row r="22" spans="2:78" ht="12" customHeight="1" x14ac:dyDescent="0.3">
      <c r="B22" s="10" t="s">
        <v>14</v>
      </c>
      <c r="C22" s="192">
        <v>0.59099999999999997</v>
      </c>
      <c r="D22" s="192">
        <v>0.54</v>
      </c>
      <c r="E22" s="192">
        <v>0.53200000000000003</v>
      </c>
      <c r="F22" s="192">
        <v>0.55600000000000005</v>
      </c>
      <c r="G22" s="192">
        <v>0.60799999999999998</v>
      </c>
      <c r="H22" s="192">
        <v>0.629</v>
      </c>
      <c r="I22" s="192">
        <v>0.63900000000000001</v>
      </c>
      <c r="J22" s="192">
        <v>0.65100000000000002</v>
      </c>
      <c r="K22" s="192">
        <v>0.70099999999999996</v>
      </c>
      <c r="L22" s="192">
        <v>0.71199999999999997</v>
      </c>
      <c r="M22" s="192">
        <v>0.72</v>
      </c>
      <c r="N22" s="192">
        <v>0.73199999999999998</v>
      </c>
      <c r="O22" s="192">
        <v>0.75900000000000001</v>
      </c>
      <c r="P22" s="192">
        <v>0.77700000000000002</v>
      </c>
      <c r="Q22" s="192">
        <v>0.78100000000000003</v>
      </c>
      <c r="R22" s="192">
        <v>0.78100000000000003</v>
      </c>
      <c r="S22" s="192">
        <v>0.79700000000000004</v>
      </c>
      <c r="T22" s="192">
        <v>0.80900000000000005</v>
      </c>
      <c r="V22" s="15" t="s">
        <v>17</v>
      </c>
      <c r="W22" s="205">
        <v>65.005799999999994</v>
      </c>
      <c r="X22" s="205">
        <v>64.246399999999994</v>
      </c>
      <c r="Y22" s="205">
        <v>63.487000000000002</v>
      </c>
      <c r="Z22" s="205">
        <v>63.038200000000003</v>
      </c>
      <c r="AA22" s="205">
        <v>62.589399999999998</v>
      </c>
      <c r="AB22" s="205">
        <v>62.140599999999999</v>
      </c>
      <c r="AC22" s="205">
        <v>61.691800000000001</v>
      </c>
      <c r="AD22" s="205">
        <v>61.243000000000002</v>
      </c>
      <c r="AE22" s="205">
        <v>60.591200000000001</v>
      </c>
      <c r="AF22" s="205">
        <v>59.939399999999999</v>
      </c>
      <c r="AG22" s="205">
        <v>59.287599999999998</v>
      </c>
      <c r="AH22" s="205">
        <v>58.635800000000003</v>
      </c>
      <c r="AI22" s="205">
        <v>57.984000000000002</v>
      </c>
      <c r="AJ22" s="205">
        <v>57.249200000000002</v>
      </c>
      <c r="AK22" s="205">
        <v>56.514400000000002</v>
      </c>
      <c r="AL22" s="205">
        <v>55.779600000000002</v>
      </c>
      <c r="AN22" s="10" t="s">
        <v>13</v>
      </c>
      <c r="AO22" s="192">
        <v>0.19</v>
      </c>
      <c r="AP22" s="192">
        <v>0.22</v>
      </c>
      <c r="AQ22" s="192">
        <v>0.24099999999999999</v>
      </c>
      <c r="AR22" s="192">
        <v>0.23699999999999999</v>
      </c>
      <c r="AS22" s="192">
        <v>0.24399999999999999</v>
      </c>
      <c r="AT22" s="192">
        <v>0.221</v>
      </c>
      <c r="AU22" s="192">
        <v>0.20499999999999999</v>
      </c>
      <c r="AV22" s="192">
        <v>0.17799999999999999</v>
      </c>
      <c r="AW22" s="192">
        <v>0.14000000000000001</v>
      </c>
      <c r="AX22" s="192">
        <v>0.13</v>
      </c>
      <c r="AY22" s="192">
        <v>0.125</v>
      </c>
      <c r="AZ22" s="192">
        <v>0.112</v>
      </c>
      <c r="BA22" s="192">
        <v>0.13400000000000001</v>
      </c>
      <c r="BB22" s="192">
        <v>0.109</v>
      </c>
      <c r="BC22" s="192">
        <v>0.112</v>
      </c>
      <c r="BD22" s="192">
        <v>0.113</v>
      </c>
      <c r="BE22" s="192">
        <v>0.14599999999999999</v>
      </c>
      <c r="BF22" s="192" t="s">
        <v>307</v>
      </c>
      <c r="BH22" s="10" t="s">
        <v>15</v>
      </c>
      <c r="BI22" s="192">
        <v>0.188</v>
      </c>
      <c r="BJ22" s="192"/>
      <c r="BK22" s="192">
        <v>0.16200000000000001</v>
      </c>
      <c r="BL22" s="192">
        <v>0.17</v>
      </c>
      <c r="BM22" s="192">
        <v>0.159</v>
      </c>
      <c r="BN22" s="192">
        <v>0.154</v>
      </c>
      <c r="BO22" s="192">
        <v>0.14699999999999999</v>
      </c>
      <c r="BP22" s="192">
        <v>0.157</v>
      </c>
      <c r="BQ22" s="192">
        <v>0.154</v>
      </c>
      <c r="BR22" s="192">
        <v>0.14000000000000001</v>
      </c>
      <c r="BS22" s="192">
        <v>0.13100000000000001</v>
      </c>
      <c r="BT22" s="192">
        <v>0.14899999999999999</v>
      </c>
      <c r="BU22" s="192">
        <v>0.13</v>
      </c>
      <c r="BV22" s="192">
        <v>0.123</v>
      </c>
      <c r="BW22" s="192">
        <v>0.109</v>
      </c>
      <c r="BX22" s="192">
        <v>0.124</v>
      </c>
      <c r="BY22" s="192">
        <v>0.127</v>
      </c>
      <c r="BZ22" s="192">
        <v>0.13800000000000001</v>
      </c>
    </row>
    <row r="23" spans="2:78" ht="12" customHeight="1" x14ac:dyDescent="0.3">
      <c r="B23" s="10" t="s">
        <v>15</v>
      </c>
      <c r="C23" s="192">
        <v>0.19900000000000001</v>
      </c>
      <c r="D23" s="192"/>
      <c r="E23" s="192">
        <v>0.27300000000000002</v>
      </c>
      <c r="F23" s="192">
        <v>0.30199999999999999</v>
      </c>
      <c r="G23" s="192">
        <v>0.27500000000000002</v>
      </c>
      <c r="H23" s="192">
        <v>0.27</v>
      </c>
      <c r="I23" s="192">
        <v>0.214</v>
      </c>
      <c r="J23" s="192">
        <v>0.20599999999999999</v>
      </c>
      <c r="K23" s="192">
        <v>0.33800000000000002</v>
      </c>
      <c r="L23" s="192">
        <v>0.36299999999999999</v>
      </c>
      <c r="M23" s="192">
        <v>0.41099999999999998</v>
      </c>
      <c r="N23" s="192">
        <v>0.36399999999999999</v>
      </c>
      <c r="O23" s="192">
        <v>0.437</v>
      </c>
      <c r="P23" s="192">
        <v>0.47099999999999997</v>
      </c>
      <c r="Q23" s="192">
        <v>0.44800000000000001</v>
      </c>
      <c r="R23" s="192">
        <v>0.47599999999999998</v>
      </c>
      <c r="S23" s="192">
        <v>0.51300000000000001</v>
      </c>
      <c r="T23" s="192">
        <v>0.46500000000000002</v>
      </c>
      <c r="V23" s="15" t="s">
        <v>4</v>
      </c>
      <c r="W23" s="205">
        <v>85.106999999999999</v>
      </c>
      <c r="X23" s="205">
        <v>85.712999999999994</v>
      </c>
      <c r="Y23" s="205">
        <v>86.319000000000003</v>
      </c>
      <c r="Z23" s="205">
        <v>81.792199999999994</v>
      </c>
      <c r="AA23" s="205">
        <v>77.2654</v>
      </c>
      <c r="AB23" s="205">
        <v>72.738600000000005</v>
      </c>
      <c r="AC23" s="205">
        <v>68.211799999999997</v>
      </c>
      <c r="AD23" s="205">
        <v>63.685000000000002</v>
      </c>
      <c r="AE23" s="205">
        <v>62.479399999999998</v>
      </c>
      <c r="AF23" s="205">
        <v>61.273800000000001</v>
      </c>
      <c r="AG23" s="205">
        <v>60.068199999999997</v>
      </c>
      <c r="AH23" s="205">
        <v>58.8626</v>
      </c>
      <c r="AI23" s="205">
        <v>57.656999999999996</v>
      </c>
      <c r="AJ23" s="205">
        <v>54.665399999999998</v>
      </c>
      <c r="AK23" s="205">
        <v>51.6738</v>
      </c>
      <c r="AL23" s="205">
        <v>48.682200000000002</v>
      </c>
      <c r="AN23" s="10" t="s">
        <v>14</v>
      </c>
      <c r="AO23" s="192">
        <v>0.109</v>
      </c>
      <c r="AP23" s="192">
        <v>8.3000000000000004E-2</v>
      </c>
      <c r="AQ23" s="192">
        <v>0.09</v>
      </c>
      <c r="AR23" s="192">
        <v>9.0999999999999998E-2</v>
      </c>
      <c r="AS23" s="192">
        <v>0.10199999999999999</v>
      </c>
      <c r="AT23" s="192">
        <v>0.106</v>
      </c>
      <c r="AU23" s="192">
        <v>0.109</v>
      </c>
      <c r="AV23" s="192">
        <v>8.7999999999999995E-2</v>
      </c>
      <c r="AW23" s="192">
        <v>0.10299999999999999</v>
      </c>
      <c r="AX23" s="192">
        <v>9.8000000000000004E-2</v>
      </c>
      <c r="AY23" s="192">
        <v>9.0999999999999998E-2</v>
      </c>
      <c r="AZ23" s="192">
        <v>9.1999999999999998E-2</v>
      </c>
      <c r="BA23" s="192">
        <v>9.5000000000000001E-2</v>
      </c>
      <c r="BB23" s="192">
        <v>0.09</v>
      </c>
      <c r="BC23" s="192">
        <v>8.7999999999999995E-2</v>
      </c>
      <c r="BD23" s="192">
        <v>9.8000000000000004E-2</v>
      </c>
      <c r="BE23" s="192">
        <v>8.4000000000000005E-2</v>
      </c>
      <c r="BF23" s="192">
        <v>0.107</v>
      </c>
      <c r="BH23" s="10" t="s">
        <v>16</v>
      </c>
      <c r="BI23" s="192">
        <v>0.23899999999999999</v>
      </c>
      <c r="BJ23" s="192">
        <v>0.23499999999999999</v>
      </c>
      <c r="BK23" s="192">
        <v>0.22600000000000001</v>
      </c>
      <c r="BL23" s="192">
        <v>0.24199999999999999</v>
      </c>
      <c r="BM23" s="192">
        <v>0.23699999999999999</v>
      </c>
      <c r="BN23" s="192">
        <v>0.23899999999999999</v>
      </c>
      <c r="BO23" s="192">
        <v>0.23300000000000001</v>
      </c>
      <c r="BP23" s="192">
        <v>0.23699999999999999</v>
      </c>
      <c r="BQ23" s="192">
        <v>0.223</v>
      </c>
      <c r="BR23" s="192">
        <v>0.20899999999999999</v>
      </c>
      <c r="BS23" s="192">
        <v>0.215</v>
      </c>
      <c r="BT23" s="192">
        <v>0.215</v>
      </c>
      <c r="BU23" s="192">
        <v>0.20899999999999999</v>
      </c>
      <c r="BV23" s="192">
        <v>0.20799999999999999</v>
      </c>
      <c r="BW23" s="192">
        <v>0.20699999999999999</v>
      </c>
      <c r="BX23" s="192">
        <v>0.23</v>
      </c>
      <c r="BY23" s="192">
        <v>0.23400000000000001</v>
      </c>
      <c r="BZ23" s="192">
        <v>0.23</v>
      </c>
    </row>
    <row r="24" spans="2:78" ht="12" customHeight="1" x14ac:dyDescent="0.3">
      <c r="B24" s="10" t="s">
        <v>16</v>
      </c>
      <c r="C24" s="192">
        <v>0.248</v>
      </c>
      <c r="D24" s="192">
        <v>0.23899999999999999</v>
      </c>
      <c r="E24" s="192">
        <v>0.23499999999999999</v>
      </c>
      <c r="F24" s="192">
        <v>0.25800000000000001</v>
      </c>
      <c r="G24" s="192">
        <v>0.25700000000000001</v>
      </c>
      <c r="H24" s="192">
        <v>0.27</v>
      </c>
      <c r="I24" s="192">
        <v>0.28799999999999998</v>
      </c>
      <c r="J24" s="192">
        <v>0.27900000000000003</v>
      </c>
      <c r="K24" s="192">
        <v>0.307</v>
      </c>
      <c r="L24" s="192">
        <v>0.29499999999999998</v>
      </c>
      <c r="M24" s="192">
        <v>0.31</v>
      </c>
      <c r="N24" s="192">
        <v>0.314</v>
      </c>
      <c r="O24" s="192">
        <v>0.308</v>
      </c>
      <c r="P24" s="192">
        <v>0.32800000000000001</v>
      </c>
      <c r="Q24" s="192">
        <v>0.33600000000000002</v>
      </c>
      <c r="R24" s="192">
        <v>0.34100000000000003</v>
      </c>
      <c r="S24" s="192">
        <v>0.33700000000000002</v>
      </c>
      <c r="T24" s="192">
        <v>0.313</v>
      </c>
      <c r="V24" s="15" t="s">
        <v>14</v>
      </c>
      <c r="W24" s="205">
        <v>65.100399999999993</v>
      </c>
      <c r="X24" s="205">
        <v>63.300199999999997</v>
      </c>
      <c r="Y24" s="205">
        <v>61.5</v>
      </c>
      <c r="Z24" s="205">
        <v>60.139600000000002</v>
      </c>
      <c r="AA24" s="205">
        <v>58.779200000000003</v>
      </c>
      <c r="AB24" s="205">
        <v>57.418799999999997</v>
      </c>
      <c r="AC24" s="205">
        <v>56.058399999999999</v>
      </c>
      <c r="AD24" s="205">
        <v>54.698</v>
      </c>
      <c r="AE24" s="205">
        <v>54.186199999999999</v>
      </c>
      <c r="AF24" s="205">
        <v>53.674399999999999</v>
      </c>
      <c r="AG24" s="205">
        <v>53.162599999999998</v>
      </c>
      <c r="AH24" s="205">
        <v>52.650799999999997</v>
      </c>
      <c r="AI24" s="205">
        <v>52.139000000000003</v>
      </c>
      <c r="AJ24" s="205">
        <v>50.9086</v>
      </c>
      <c r="AK24" s="205">
        <v>49.678199999999997</v>
      </c>
      <c r="AL24" s="205">
        <v>48.447800000000001</v>
      </c>
      <c r="AN24" s="10" t="s">
        <v>15</v>
      </c>
      <c r="AO24" s="192">
        <v>0.11899999999999999</v>
      </c>
      <c r="AP24" s="192"/>
      <c r="AQ24" s="192">
        <v>0.13800000000000001</v>
      </c>
      <c r="AR24" s="192">
        <v>0.186</v>
      </c>
      <c r="AS24" s="192">
        <v>0.153</v>
      </c>
      <c r="AT24" s="192">
        <v>0.13400000000000001</v>
      </c>
      <c r="AU24" s="192">
        <v>0.122</v>
      </c>
      <c r="AV24" s="192">
        <v>0.127</v>
      </c>
      <c r="AW24" s="192">
        <v>0.122</v>
      </c>
      <c r="AX24" s="192">
        <v>0.11799999999999999</v>
      </c>
      <c r="AY24" s="192">
        <v>0.13400000000000001</v>
      </c>
      <c r="AZ24" s="192">
        <v>0.126</v>
      </c>
      <c r="BA24" s="192">
        <v>0.13</v>
      </c>
      <c r="BB24" s="192">
        <v>0.112</v>
      </c>
      <c r="BC24" s="192">
        <v>0.105</v>
      </c>
      <c r="BD24" s="192">
        <v>0.13</v>
      </c>
      <c r="BE24" s="192">
        <v>0.123</v>
      </c>
      <c r="BF24" s="192">
        <v>0.129</v>
      </c>
      <c r="BH24" s="10" t="s">
        <v>17</v>
      </c>
      <c r="BI24" s="192">
        <v>0.11600000000000001</v>
      </c>
      <c r="BJ24" s="192">
        <v>0.113</v>
      </c>
      <c r="BK24" s="192">
        <v>9.5000000000000001E-2</v>
      </c>
      <c r="BL24" s="192">
        <v>0.106</v>
      </c>
      <c r="BM24" s="192">
        <v>0.106</v>
      </c>
      <c r="BN24" s="192">
        <v>0.104</v>
      </c>
      <c r="BO24" s="192">
        <v>0.106</v>
      </c>
      <c r="BP24" s="192">
        <v>0.12</v>
      </c>
      <c r="BQ24" s="192">
        <v>0.115</v>
      </c>
      <c r="BR24" s="192">
        <v>0.115</v>
      </c>
      <c r="BS24" s="192">
        <v>0.112</v>
      </c>
      <c r="BT24" s="192">
        <v>0.114</v>
      </c>
      <c r="BU24" s="192">
        <v>0.112</v>
      </c>
      <c r="BV24" s="192">
        <v>0.12</v>
      </c>
      <c r="BW24" s="192">
        <v>0.11899999999999999</v>
      </c>
      <c r="BX24" s="192">
        <v>0.11600000000000001</v>
      </c>
      <c r="BY24" s="192">
        <v>0.11700000000000001</v>
      </c>
      <c r="BZ24" s="192">
        <v>0.11600000000000001</v>
      </c>
    </row>
    <row r="25" spans="2:78" ht="12" customHeight="1" x14ac:dyDescent="0.3">
      <c r="B25" s="10" t="s">
        <v>17</v>
      </c>
      <c r="C25" s="192">
        <v>0.38900000000000001</v>
      </c>
      <c r="D25" s="192">
        <v>0.36899999999999999</v>
      </c>
      <c r="E25" s="192">
        <v>0.215</v>
      </c>
      <c r="F25" s="192">
        <v>0.23699999999999999</v>
      </c>
      <c r="G25" s="192">
        <v>0.23300000000000001</v>
      </c>
      <c r="H25" s="192">
        <v>0.24199999999999999</v>
      </c>
      <c r="I25" s="192">
        <v>0.28100000000000003</v>
      </c>
      <c r="J25" s="192">
        <v>0.252</v>
      </c>
      <c r="K25" s="192">
        <v>0.22900000000000001</v>
      </c>
      <c r="L25" s="192">
        <v>0.26200000000000001</v>
      </c>
      <c r="M25" s="192">
        <v>0.26900000000000002</v>
      </c>
      <c r="N25" s="192">
        <v>0.25700000000000001</v>
      </c>
      <c r="O25" s="192">
        <v>0.28799999999999998</v>
      </c>
      <c r="P25" s="192">
        <v>0.29399999999999998</v>
      </c>
      <c r="Q25" s="192">
        <v>0.28999999999999998</v>
      </c>
      <c r="R25" s="192">
        <v>0.29399999999999998</v>
      </c>
      <c r="S25" s="192">
        <v>0.29799999999999999</v>
      </c>
      <c r="T25" s="192">
        <v>0.30299999999999999</v>
      </c>
      <c r="V25" s="15" t="s">
        <v>3</v>
      </c>
      <c r="W25" s="205">
        <v>57.005200000000002</v>
      </c>
      <c r="X25" s="205">
        <v>55.729599999999998</v>
      </c>
      <c r="Y25" s="205">
        <v>54.454000000000001</v>
      </c>
      <c r="Z25" s="205">
        <v>54.100200000000001</v>
      </c>
      <c r="AA25" s="205">
        <v>53.746400000000001</v>
      </c>
      <c r="AB25" s="205">
        <v>53.392600000000002</v>
      </c>
      <c r="AC25" s="205">
        <v>53.038800000000002</v>
      </c>
      <c r="AD25" s="205">
        <v>52.685000000000002</v>
      </c>
      <c r="AE25" s="205">
        <v>52.012</v>
      </c>
      <c r="AF25" s="205">
        <v>51.338999999999999</v>
      </c>
      <c r="AG25" s="205">
        <v>50.665999999999997</v>
      </c>
      <c r="AH25" s="205">
        <v>49.993000000000002</v>
      </c>
      <c r="AI25" s="205">
        <v>49.32</v>
      </c>
      <c r="AJ25" s="205">
        <v>48.714399999999998</v>
      </c>
      <c r="AK25" s="205">
        <v>48.108800000000002</v>
      </c>
      <c r="AL25" s="205">
        <v>47.5032</v>
      </c>
      <c r="AN25" s="10" t="s">
        <v>16</v>
      </c>
      <c r="AO25" s="192">
        <v>0.09</v>
      </c>
      <c r="AP25" s="192">
        <v>9.4E-2</v>
      </c>
      <c r="AQ25" s="192">
        <v>8.4000000000000005E-2</v>
      </c>
      <c r="AR25" s="192">
        <v>8.2000000000000003E-2</v>
      </c>
      <c r="AS25" s="192">
        <v>7.5999999999999998E-2</v>
      </c>
      <c r="AT25" s="192">
        <v>7.6999999999999999E-2</v>
      </c>
      <c r="AU25" s="192">
        <v>9.5000000000000001E-2</v>
      </c>
      <c r="AV25" s="192">
        <v>7.2999999999999995E-2</v>
      </c>
      <c r="AW25" s="192">
        <v>6.9000000000000006E-2</v>
      </c>
      <c r="AX25" s="192">
        <v>7.5999999999999998E-2</v>
      </c>
      <c r="AY25" s="192">
        <v>9.6000000000000002E-2</v>
      </c>
      <c r="AZ25" s="192">
        <v>9.4E-2</v>
      </c>
      <c r="BA25" s="192">
        <v>8.1000000000000003E-2</v>
      </c>
      <c r="BB25" s="192">
        <v>0.08</v>
      </c>
      <c r="BC25" s="192">
        <v>8.2000000000000003E-2</v>
      </c>
      <c r="BD25" s="192">
        <v>9.4E-2</v>
      </c>
      <c r="BE25" s="192">
        <v>8.4000000000000005E-2</v>
      </c>
      <c r="BF25" s="192">
        <v>9.1999999999999998E-2</v>
      </c>
      <c r="BH25" s="44" t="s">
        <v>18</v>
      </c>
      <c r="BI25" s="194">
        <v>0.18099999999999999</v>
      </c>
      <c r="BJ25" s="194">
        <v>0.186</v>
      </c>
      <c r="BK25" s="194">
        <v>0.16500000000000001</v>
      </c>
      <c r="BL25" s="194">
        <v>0.16700000000000001</v>
      </c>
      <c r="BM25" s="194">
        <v>0.157</v>
      </c>
      <c r="BN25" s="194">
        <v>0.16400000000000001</v>
      </c>
      <c r="BO25" s="194">
        <v>0.17399999999999999</v>
      </c>
      <c r="BP25" s="194">
        <v>0.183</v>
      </c>
      <c r="BQ25" s="194">
        <v>0.185</v>
      </c>
      <c r="BR25" s="194">
        <v>0.185</v>
      </c>
      <c r="BS25" s="194">
        <v>0.14199999999999999</v>
      </c>
      <c r="BT25" s="194">
        <v>0.14399999999999999</v>
      </c>
      <c r="BU25" s="194">
        <v>0.15</v>
      </c>
      <c r="BV25" s="194">
        <v>0.156</v>
      </c>
      <c r="BW25" s="194">
        <v>0.16</v>
      </c>
      <c r="BX25" s="194">
        <v>0.16400000000000001</v>
      </c>
      <c r="BY25" s="194">
        <v>0.16600000000000001</v>
      </c>
      <c r="BZ25" s="194">
        <v>0.16700000000000001</v>
      </c>
    </row>
    <row r="26" spans="2:78" ht="12" customHeight="1" x14ac:dyDescent="0.3">
      <c r="B26" s="44" t="s">
        <v>18</v>
      </c>
      <c r="C26" s="194">
        <v>0.39700000000000002</v>
      </c>
      <c r="D26" s="194">
        <v>0.39500000000000002</v>
      </c>
      <c r="E26" s="194">
        <v>0.42199999999999999</v>
      </c>
      <c r="F26" s="194">
        <v>0.42799999999999999</v>
      </c>
      <c r="G26" s="194">
        <v>0.44900000000000001</v>
      </c>
      <c r="H26" s="194">
        <v>0.47399999999999998</v>
      </c>
      <c r="I26" s="194">
        <v>0.501</v>
      </c>
      <c r="J26" s="194">
        <v>0.54400000000000004</v>
      </c>
      <c r="K26" s="194">
        <v>0.59299999999999997</v>
      </c>
      <c r="L26" s="194">
        <v>0.60399999999999998</v>
      </c>
      <c r="M26" s="194">
        <v>0.64100000000000001</v>
      </c>
      <c r="N26" s="194">
        <v>0.64800000000000002</v>
      </c>
      <c r="O26" s="194">
        <v>0.66100000000000003</v>
      </c>
      <c r="P26" s="194">
        <v>0.63900000000000001</v>
      </c>
      <c r="Q26" s="194">
        <v>0.67100000000000004</v>
      </c>
      <c r="R26" s="194">
        <v>0.66300000000000003</v>
      </c>
      <c r="S26" s="194">
        <v>0.68899999999999995</v>
      </c>
      <c r="T26" s="194">
        <v>0.746</v>
      </c>
      <c r="V26" s="15" t="s">
        <v>96</v>
      </c>
      <c r="W26" s="205">
        <v>57.097000000000001</v>
      </c>
      <c r="X26" s="205">
        <v>56.154000000000003</v>
      </c>
      <c r="Y26" s="205">
        <v>55.210999999999999</v>
      </c>
      <c r="Z26" s="205">
        <v>54.422600000000003</v>
      </c>
      <c r="AA26" s="205">
        <v>53.6342</v>
      </c>
      <c r="AB26" s="205">
        <v>52.845799999999997</v>
      </c>
      <c r="AC26" s="205">
        <v>52.057400000000001</v>
      </c>
      <c r="AD26" s="205">
        <v>51.268999999999998</v>
      </c>
      <c r="AE26" s="205">
        <v>50.630800000000001</v>
      </c>
      <c r="AF26" s="205">
        <v>49.992600000000003</v>
      </c>
      <c r="AG26" s="205">
        <v>49.354399999999998</v>
      </c>
      <c r="AH26" s="205">
        <v>48.716200000000001</v>
      </c>
      <c r="AI26" s="205">
        <v>48.078000000000003</v>
      </c>
      <c r="AJ26" s="205">
        <v>47.298400000000001</v>
      </c>
      <c r="AK26" s="205">
        <v>46.518799999999999</v>
      </c>
      <c r="AL26" s="205">
        <v>45.739199999999997</v>
      </c>
      <c r="AN26" s="10" t="s">
        <v>97</v>
      </c>
      <c r="AO26" s="192">
        <v>0.158</v>
      </c>
      <c r="AP26" s="192">
        <v>0.13600000000000001</v>
      </c>
      <c r="AQ26" s="192">
        <v>0.13600000000000001</v>
      </c>
      <c r="AR26" s="192">
        <v>0.122</v>
      </c>
      <c r="AS26" s="192">
        <v>0.115</v>
      </c>
      <c r="AT26" s="192">
        <v>0.11</v>
      </c>
      <c r="AU26" s="192">
        <v>0.1</v>
      </c>
      <c r="AV26" s="192">
        <v>7.1999999999999995E-2</v>
      </c>
      <c r="AW26" s="192">
        <v>6.7000000000000004E-2</v>
      </c>
      <c r="AX26" s="192">
        <v>5.8999999999999997E-2</v>
      </c>
      <c r="AY26" s="192">
        <v>7.4999999999999997E-2</v>
      </c>
      <c r="AZ26" s="192">
        <v>8.5000000000000006E-2</v>
      </c>
      <c r="BA26" s="192">
        <v>7.5999999999999998E-2</v>
      </c>
      <c r="BB26" s="192">
        <v>7.0999999999999994E-2</v>
      </c>
      <c r="BC26" s="192">
        <v>5.2999999999999999E-2</v>
      </c>
      <c r="BD26" s="192">
        <v>4.3999999999999997E-2</v>
      </c>
      <c r="BE26" s="192"/>
      <c r="BF26" s="192" t="s">
        <v>307</v>
      </c>
      <c r="BH26" s="208" t="s">
        <v>297</v>
      </c>
    </row>
    <row r="27" spans="2:78" ht="12" customHeight="1" x14ac:dyDescent="0.3">
      <c r="B27" s="208" t="s">
        <v>297</v>
      </c>
      <c r="V27" s="15" t="s">
        <v>92</v>
      </c>
      <c r="W27" s="205">
        <v>50.278799999999997</v>
      </c>
      <c r="X27" s="205">
        <v>49.695399999999999</v>
      </c>
      <c r="Y27" s="205">
        <v>49.112000000000002</v>
      </c>
      <c r="Z27" s="205">
        <v>48.863799999999998</v>
      </c>
      <c r="AA27" s="205">
        <v>48.615600000000001</v>
      </c>
      <c r="AB27" s="205">
        <v>48.367400000000004</v>
      </c>
      <c r="AC27" s="205">
        <v>48.119199999999999</v>
      </c>
      <c r="AD27" s="205">
        <v>47.871000000000002</v>
      </c>
      <c r="AE27" s="205">
        <v>47.677199999999999</v>
      </c>
      <c r="AF27" s="205">
        <v>47.483400000000003</v>
      </c>
      <c r="AG27" s="205">
        <v>47.2896</v>
      </c>
      <c r="AH27" s="205">
        <v>47.095799999999997</v>
      </c>
      <c r="AI27" s="205">
        <v>46.902000000000001</v>
      </c>
      <c r="AJ27" s="205">
        <v>44.4146</v>
      </c>
      <c r="AK27" s="205">
        <v>41.927199999999999</v>
      </c>
      <c r="AL27" s="205">
        <v>39.439799999999998</v>
      </c>
      <c r="AN27" s="10" t="s">
        <v>17</v>
      </c>
      <c r="AO27" s="192">
        <v>0.25900000000000001</v>
      </c>
      <c r="AP27" s="192">
        <v>0.307</v>
      </c>
      <c r="AQ27" s="192">
        <v>0.34399999999999997</v>
      </c>
      <c r="AR27" s="192">
        <v>0.38</v>
      </c>
      <c r="AS27" s="192">
        <v>0.38200000000000001</v>
      </c>
      <c r="AT27" s="192">
        <v>0.33</v>
      </c>
      <c r="AU27" s="192">
        <v>0.29299999999999998</v>
      </c>
      <c r="AV27" s="192">
        <v>0.27900000000000003</v>
      </c>
      <c r="AW27" s="192">
        <v>0.249</v>
      </c>
      <c r="AX27" s="192">
        <v>0.224</v>
      </c>
      <c r="AY27" s="192">
        <v>0.21099999999999999</v>
      </c>
      <c r="AZ27" s="192">
        <v>0.20699999999999999</v>
      </c>
      <c r="BA27" s="192">
        <v>0.18099999999999999</v>
      </c>
      <c r="BB27" s="192">
        <v>0.185</v>
      </c>
      <c r="BC27" s="192">
        <v>0.193</v>
      </c>
      <c r="BD27" s="192">
        <v>0.19400000000000001</v>
      </c>
      <c r="BE27" s="192">
        <v>0.22500000000000001</v>
      </c>
      <c r="BF27" s="192">
        <v>0.23799999999999999</v>
      </c>
      <c r="BH27" s="43" t="s">
        <v>0</v>
      </c>
      <c r="BI27" s="190">
        <v>0.06</v>
      </c>
      <c r="BJ27" s="190">
        <v>5.5E-2</v>
      </c>
      <c r="BK27" s="190">
        <v>5.7000000000000002E-2</v>
      </c>
      <c r="BL27" s="190">
        <v>5.7000000000000002E-2</v>
      </c>
      <c r="BM27" s="190">
        <v>7.0999999999999994E-2</v>
      </c>
      <c r="BN27" s="190">
        <v>6.3E-2</v>
      </c>
      <c r="BO27" s="190">
        <v>0.06</v>
      </c>
      <c r="BP27" s="190">
        <v>6.8000000000000005E-2</v>
      </c>
      <c r="BQ27" s="190">
        <v>8.7999999999999995E-2</v>
      </c>
      <c r="BR27" s="190">
        <v>8.5000000000000006E-2</v>
      </c>
      <c r="BS27" s="190">
        <v>9.1999999999999998E-2</v>
      </c>
      <c r="BT27" s="190">
        <v>8.7999999999999995E-2</v>
      </c>
      <c r="BU27" s="190">
        <v>8.3000000000000004E-2</v>
      </c>
      <c r="BV27" s="190">
        <v>8.3000000000000004E-2</v>
      </c>
      <c r="BW27" s="190">
        <v>9.2999999999999999E-2</v>
      </c>
      <c r="BX27" s="190">
        <v>8.8999999999999996E-2</v>
      </c>
      <c r="BY27" s="190"/>
      <c r="BZ27" s="190">
        <v>9.1999999999999998E-2</v>
      </c>
    </row>
    <row r="28" spans="2:78" ht="12" customHeight="1" x14ac:dyDescent="0.3">
      <c r="B28" s="43" t="s">
        <v>0</v>
      </c>
      <c r="C28" s="190">
        <v>0.36399999999999999</v>
      </c>
      <c r="D28" s="190">
        <v>0.38600000000000001</v>
      </c>
      <c r="E28" s="190">
        <v>0.40600000000000003</v>
      </c>
      <c r="F28" s="190">
        <v>0.42</v>
      </c>
      <c r="G28" s="190">
        <v>0.48499999999999999</v>
      </c>
      <c r="H28" s="190">
        <v>0.50800000000000001</v>
      </c>
      <c r="I28" s="190">
        <v>0.48499999999999999</v>
      </c>
      <c r="J28" s="190">
        <v>0.45500000000000002</v>
      </c>
      <c r="K28" s="190">
        <v>0.47699999999999998</v>
      </c>
      <c r="L28" s="190">
        <v>0.46300000000000002</v>
      </c>
      <c r="M28" s="190">
        <v>0.441</v>
      </c>
      <c r="N28" s="190">
        <v>0.40899999999999997</v>
      </c>
      <c r="O28" s="190">
        <v>0.43</v>
      </c>
      <c r="P28" s="190">
        <v>0.47199999999999998</v>
      </c>
      <c r="Q28" s="190">
        <v>0.499</v>
      </c>
      <c r="R28" s="190">
        <v>0.503</v>
      </c>
      <c r="S28" s="190"/>
      <c r="T28" s="190">
        <v>0.52800000000000002</v>
      </c>
      <c r="V28" s="15" t="s">
        <v>93</v>
      </c>
      <c r="W28" s="205">
        <v>56.207599999999999</v>
      </c>
      <c r="X28" s="205">
        <v>54.344799999999999</v>
      </c>
      <c r="Y28" s="205">
        <v>52.481999999999999</v>
      </c>
      <c r="Z28" s="205">
        <v>51.273400000000002</v>
      </c>
      <c r="AA28" s="205">
        <v>50.064799999999998</v>
      </c>
      <c r="AB28" s="205">
        <v>48.856200000000001</v>
      </c>
      <c r="AC28" s="205">
        <v>47.647599999999997</v>
      </c>
      <c r="AD28" s="205">
        <v>46.439</v>
      </c>
      <c r="AE28" s="205">
        <v>45.404200000000003</v>
      </c>
      <c r="AF28" s="205">
        <v>44.369399999999999</v>
      </c>
      <c r="AG28" s="205">
        <v>43.334600000000002</v>
      </c>
      <c r="AH28" s="205">
        <v>42.299799999999998</v>
      </c>
      <c r="AI28" s="205">
        <v>41.265000000000001</v>
      </c>
      <c r="AJ28" s="205">
        <v>40.47</v>
      </c>
      <c r="AK28" s="205">
        <v>39.674999999999997</v>
      </c>
      <c r="AL28" s="205">
        <v>38.880000000000003</v>
      </c>
      <c r="AN28" s="44" t="s">
        <v>18</v>
      </c>
      <c r="AO28" s="194">
        <v>0.245</v>
      </c>
      <c r="AP28" s="194">
        <v>0.22800000000000001</v>
      </c>
      <c r="AQ28" s="194">
        <v>0.218</v>
      </c>
      <c r="AR28" s="194">
        <v>0.27400000000000002</v>
      </c>
      <c r="AS28" s="194">
        <v>0.27</v>
      </c>
      <c r="AT28" s="194">
        <v>0.20399999999999999</v>
      </c>
      <c r="AU28" s="194">
        <v>0.189</v>
      </c>
      <c r="AV28" s="194">
        <v>0.16300000000000001</v>
      </c>
      <c r="AW28" s="194">
        <v>0.14000000000000001</v>
      </c>
      <c r="AX28" s="194">
        <v>0.129</v>
      </c>
      <c r="AY28" s="194">
        <v>0.14199999999999999</v>
      </c>
      <c r="AZ28" s="194">
        <v>0.157</v>
      </c>
      <c r="BA28" s="194">
        <v>0.14699999999999999</v>
      </c>
      <c r="BB28" s="194">
        <v>0.15</v>
      </c>
      <c r="BC28" s="194">
        <v>0.14399999999999999</v>
      </c>
      <c r="BD28" s="194">
        <v>0.125</v>
      </c>
      <c r="BE28" s="194">
        <v>0.13500000000000001</v>
      </c>
      <c r="BF28" s="194">
        <v>0.191</v>
      </c>
      <c r="BH28" s="10" t="s">
        <v>91</v>
      </c>
      <c r="BI28" s="192">
        <v>5.8000000000000003E-2</v>
      </c>
      <c r="BJ28" s="192"/>
      <c r="BK28" s="192">
        <v>6.0999999999999999E-2</v>
      </c>
      <c r="BL28" s="192">
        <v>6.6000000000000003E-2</v>
      </c>
      <c r="BM28" s="192">
        <v>7.1999999999999995E-2</v>
      </c>
      <c r="BN28" s="192">
        <v>1.0999999999999999E-2</v>
      </c>
      <c r="BO28" s="192">
        <v>7.2999999999999995E-2</v>
      </c>
      <c r="BP28" s="192"/>
      <c r="BQ28" s="192">
        <v>0.14000000000000001</v>
      </c>
      <c r="BR28" s="192"/>
      <c r="BS28" s="192"/>
      <c r="BT28" s="192"/>
      <c r="BU28" s="192"/>
      <c r="BV28" s="192"/>
      <c r="BW28" s="192"/>
      <c r="BX28" s="192"/>
      <c r="BY28" s="192"/>
      <c r="BZ28" s="192" t="s">
        <v>307</v>
      </c>
    </row>
    <row r="29" spans="2:78" ht="12" customHeight="1" x14ac:dyDescent="0.3">
      <c r="B29" s="10" t="s">
        <v>91</v>
      </c>
      <c r="C29" s="192">
        <v>0.26900000000000002</v>
      </c>
      <c r="D29" s="192"/>
      <c r="E29" s="192">
        <v>0.26400000000000001</v>
      </c>
      <c r="F29" s="192">
        <v>0.19600000000000001</v>
      </c>
      <c r="G29" s="192">
        <v>0.158</v>
      </c>
      <c r="H29" s="192">
        <v>0.193</v>
      </c>
      <c r="I29" s="192">
        <v>0.158</v>
      </c>
      <c r="J29" s="192"/>
      <c r="K29" s="192">
        <v>0.253</v>
      </c>
      <c r="L29" s="192"/>
      <c r="M29" s="192"/>
      <c r="N29" s="192"/>
      <c r="O29" s="192"/>
      <c r="P29" s="192"/>
      <c r="Q29" s="192"/>
      <c r="R29" s="192"/>
      <c r="S29" s="192"/>
      <c r="T29" s="192" t="s">
        <v>307</v>
      </c>
      <c r="V29" s="15" t="s">
        <v>97</v>
      </c>
      <c r="W29" s="205">
        <v>40.7776</v>
      </c>
      <c r="X29" s="205">
        <v>39.6038</v>
      </c>
      <c r="Y29" s="205">
        <v>38.43</v>
      </c>
      <c r="Z29" s="205">
        <v>38.361600000000003</v>
      </c>
      <c r="AA29" s="205">
        <v>38.293199999999999</v>
      </c>
      <c r="AB29" s="205">
        <v>38.224800000000002</v>
      </c>
      <c r="AC29" s="205">
        <v>38.156399999999998</v>
      </c>
      <c r="AD29" s="205">
        <v>38.088000000000001</v>
      </c>
      <c r="AE29" s="205">
        <v>37.431399999999996</v>
      </c>
      <c r="AF29" s="205">
        <v>36.774799999999999</v>
      </c>
      <c r="AG29" s="205">
        <v>36.118200000000002</v>
      </c>
      <c r="AH29" s="205">
        <v>35.461599999999997</v>
      </c>
      <c r="AI29" s="205">
        <v>34.805</v>
      </c>
      <c r="AJ29" s="205">
        <v>33.4818</v>
      </c>
      <c r="AK29" s="205">
        <v>32.1586</v>
      </c>
      <c r="AL29" s="205">
        <v>30.8354</v>
      </c>
      <c r="AN29" s="208" t="s">
        <v>297</v>
      </c>
      <c r="BH29" s="10" t="s">
        <v>1</v>
      </c>
      <c r="BI29" s="192">
        <v>3.5999999999999997E-2</v>
      </c>
      <c r="BJ29" s="192">
        <v>2.5999999999999999E-2</v>
      </c>
      <c r="BK29" s="192">
        <v>2.9000000000000001E-2</v>
      </c>
      <c r="BL29" s="192">
        <v>2.4E-2</v>
      </c>
      <c r="BM29" s="192">
        <v>2.9000000000000001E-2</v>
      </c>
      <c r="BN29" s="192"/>
      <c r="BO29" s="192">
        <v>2.7E-2</v>
      </c>
      <c r="BP29" s="192">
        <v>0.02</v>
      </c>
      <c r="BQ29" s="192">
        <v>2.3E-2</v>
      </c>
      <c r="BR29" s="192">
        <v>0.03</v>
      </c>
      <c r="BS29" s="192">
        <v>2.3E-2</v>
      </c>
      <c r="BT29" s="192"/>
      <c r="BU29" s="192">
        <v>3.2000000000000001E-2</v>
      </c>
      <c r="BV29" s="192">
        <v>2.9000000000000001E-2</v>
      </c>
      <c r="BW29" s="192">
        <v>3.3000000000000002E-2</v>
      </c>
      <c r="BX29" s="192">
        <v>0.03</v>
      </c>
      <c r="BY29" s="192">
        <v>5.0999999999999997E-2</v>
      </c>
      <c r="BZ29" s="192" t="s">
        <v>307</v>
      </c>
    </row>
    <row r="30" spans="2:78" ht="12" customHeight="1" x14ac:dyDescent="0.3">
      <c r="B30" s="10" t="s">
        <v>1</v>
      </c>
      <c r="C30" s="192">
        <v>0.441</v>
      </c>
      <c r="D30" s="192">
        <v>0.377</v>
      </c>
      <c r="E30" s="192">
        <v>0.41499999999999998</v>
      </c>
      <c r="F30" s="192">
        <v>0.33200000000000002</v>
      </c>
      <c r="G30" s="192">
        <v>0.38700000000000001</v>
      </c>
      <c r="H30" s="192"/>
      <c r="I30" s="192">
        <v>0.46899999999999997</v>
      </c>
      <c r="J30" s="192">
        <v>0.44600000000000001</v>
      </c>
      <c r="K30" s="192">
        <v>0.503</v>
      </c>
      <c r="L30" s="192">
        <v>0.498</v>
      </c>
      <c r="M30" s="192">
        <v>0.497</v>
      </c>
      <c r="N30" s="192"/>
      <c r="O30" s="192">
        <v>0.53700000000000003</v>
      </c>
      <c r="P30" s="192">
        <v>0.441</v>
      </c>
      <c r="Q30" s="192">
        <v>0.64700000000000002</v>
      </c>
      <c r="R30" s="192">
        <v>0.53200000000000003</v>
      </c>
      <c r="S30" s="192">
        <v>0.59299999999999997</v>
      </c>
      <c r="T30" s="192" t="s">
        <v>307</v>
      </c>
      <c r="V30" s="206" t="s">
        <v>94</v>
      </c>
      <c r="W30" s="207">
        <v>51.1554</v>
      </c>
      <c r="X30" s="207">
        <v>47.5732</v>
      </c>
      <c r="Y30" s="207">
        <v>43.991</v>
      </c>
      <c r="Z30" s="207">
        <v>43.075800000000001</v>
      </c>
      <c r="AA30" s="207">
        <v>42.160600000000002</v>
      </c>
      <c r="AB30" s="207">
        <v>41.245399999999997</v>
      </c>
      <c r="AC30" s="207">
        <v>40.330199999999998</v>
      </c>
      <c r="AD30" s="207">
        <v>39.414999999999999</v>
      </c>
      <c r="AE30" s="207">
        <v>38.368000000000002</v>
      </c>
      <c r="AF30" s="207">
        <v>37.320999999999998</v>
      </c>
      <c r="AG30" s="207">
        <v>36.274000000000001</v>
      </c>
      <c r="AH30" s="207">
        <v>35.226999999999997</v>
      </c>
      <c r="AI30" s="207">
        <v>34.18</v>
      </c>
      <c r="AJ30" s="207">
        <v>32.353000000000002</v>
      </c>
      <c r="AK30" s="207">
        <v>30.526</v>
      </c>
      <c r="AL30" s="207">
        <v>28.699000000000002</v>
      </c>
      <c r="AN30" s="43" t="s">
        <v>0</v>
      </c>
      <c r="AO30" s="190">
        <v>0.23599999999999999</v>
      </c>
      <c r="AP30" s="190">
        <v>0.248</v>
      </c>
      <c r="AQ30" s="190">
        <v>0.308</v>
      </c>
      <c r="AR30" s="190">
        <v>0.317</v>
      </c>
      <c r="AS30" s="190">
        <v>0.28899999999999998</v>
      </c>
      <c r="AT30" s="190">
        <v>0.25</v>
      </c>
      <c r="AU30" s="190">
        <v>0.218</v>
      </c>
      <c r="AV30" s="190">
        <v>0.189</v>
      </c>
      <c r="AW30" s="190">
        <v>0.159</v>
      </c>
      <c r="AX30" s="190">
        <v>0.151</v>
      </c>
      <c r="AY30" s="190">
        <v>0.191</v>
      </c>
      <c r="AZ30" s="190">
        <v>0.17299999999999999</v>
      </c>
      <c r="BA30" s="190">
        <v>0.17</v>
      </c>
      <c r="BB30" s="190">
        <v>0.14599999999999999</v>
      </c>
      <c r="BC30" s="190">
        <v>0.16300000000000001</v>
      </c>
      <c r="BD30" s="190">
        <v>0.16700000000000001</v>
      </c>
      <c r="BE30" s="190"/>
      <c r="BF30" s="190">
        <v>0.21</v>
      </c>
      <c r="BH30" s="10" t="s">
        <v>2</v>
      </c>
      <c r="BI30" s="192">
        <v>5.7000000000000002E-2</v>
      </c>
      <c r="BJ30" s="192"/>
      <c r="BK30" s="192">
        <v>5.8000000000000003E-2</v>
      </c>
      <c r="BL30" s="192">
        <v>6.3E-2</v>
      </c>
      <c r="BM30" s="192">
        <v>6.2E-2</v>
      </c>
      <c r="BN30" s="192">
        <v>0.06</v>
      </c>
      <c r="BO30" s="192">
        <v>5.8000000000000003E-2</v>
      </c>
      <c r="BP30" s="192">
        <v>6.2E-2</v>
      </c>
      <c r="BQ30" s="192">
        <v>6.9000000000000006E-2</v>
      </c>
      <c r="BR30" s="192">
        <v>6.8000000000000005E-2</v>
      </c>
      <c r="BS30" s="192">
        <v>6.5000000000000002E-2</v>
      </c>
      <c r="BT30" s="192"/>
      <c r="BU30" s="192">
        <v>8.1000000000000003E-2</v>
      </c>
      <c r="BV30" s="192">
        <v>8.2000000000000003E-2</v>
      </c>
      <c r="BW30" s="192">
        <v>8.8999999999999996E-2</v>
      </c>
      <c r="BX30" s="192">
        <v>7.8E-2</v>
      </c>
      <c r="BY30" s="192">
        <v>8.6999999999999994E-2</v>
      </c>
      <c r="BZ30" s="192" t="s">
        <v>307</v>
      </c>
    </row>
    <row r="31" spans="2:78" ht="12" customHeight="1" x14ac:dyDescent="0.3">
      <c r="B31" s="10" t="s">
        <v>2</v>
      </c>
      <c r="C31" s="192">
        <v>0.183</v>
      </c>
      <c r="D31" s="192"/>
      <c r="E31" s="192">
        <v>0.23699999999999999</v>
      </c>
      <c r="F31" s="192">
        <v>0.26400000000000001</v>
      </c>
      <c r="G31" s="192">
        <v>0.27500000000000002</v>
      </c>
      <c r="H31" s="192">
        <v>0.30599999999999999</v>
      </c>
      <c r="I31" s="192">
        <v>0.31900000000000001</v>
      </c>
      <c r="J31" s="192">
        <v>0.33200000000000002</v>
      </c>
      <c r="K31" s="192">
        <v>0.35099999999999998</v>
      </c>
      <c r="L31" s="192">
        <v>0.375</v>
      </c>
      <c r="M31" s="192">
        <v>0.39300000000000002</v>
      </c>
      <c r="N31" s="192"/>
      <c r="O31" s="192">
        <v>0.40300000000000002</v>
      </c>
      <c r="P31" s="192">
        <v>0.40699999999999997</v>
      </c>
      <c r="Q31" s="192">
        <v>0.42099999999999999</v>
      </c>
      <c r="R31" s="192">
        <v>0.442</v>
      </c>
      <c r="S31" s="192">
        <v>0.44600000000000001</v>
      </c>
      <c r="T31" s="192" t="s">
        <v>307</v>
      </c>
      <c r="V31" s="45" t="s">
        <v>115</v>
      </c>
      <c r="W31" s="200"/>
      <c r="X31" s="200"/>
      <c r="Y31" s="200"/>
      <c r="Z31" s="200"/>
      <c r="AA31" s="200"/>
      <c r="AB31" s="200"/>
      <c r="AC31" s="200"/>
      <c r="AD31" s="200"/>
      <c r="AE31" s="200"/>
      <c r="AF31" s="200"/>
      <c r="AG31" s="200"/>
      <c r="AH31" s="200"/>
      <c r="AI31" s="200"/>
      <c r="AJ31" s="200"/>
      <c r="AK31" s="200"/>
      <c r="AL31" s="200"/>
      <c r="AN31" s="10" t="s">
        <v>94</v>
      </c>
      <c r="AO31" s="192"/>
      <c r="AP31" s="192"/>
      <c r="AQ31" s="192">
        <v>0.13500000000000001</v>
      </c>
      <c r="AR31" s="192">
        <v>0.17699999999999999</v>
      </c>
      <c r="AS31" s="192">
        <v>0.19900000000000001</v>
      </c>
      <c r="AT31" s="192">
        <v>0.157</v>
      </c>
      <c r="AU31" s="192">
        <v>0.17899999999999999</v>
      </c>
      <c r="AV31" s="192">
        <v>0.14000000000000001</v>
      </c>
      <c r="AW31" s="192">
        <v>0.15</v>
      </c>
      <c r="AX31" s="192">
        <v>0.14499999999999999</v>
      </c>
      <c r="AY31" s="192">
        <v>0.23300000000000001</v>
      </c>
      <c r="AZ31" s="192"/>
      <c r="BA31" s="192">
        <v>0.32500000000000001</v>
      </c>
      <c r="BB31" s="192">
        <v>0.28399999999999997</v>
      </c>
      <c r="BC31" s="192">
        <v>0.27100000000000002</v>
      </c>
      <c r="BD31" s="192">
        <v>0.25</v>
      </c>
      <c r="BE31" s="192"/>
      <c r="BF31" s="192" t="s">
        <v>307</v>
      </c>
      <c r="BH31" s="10" t="s">
        <v>3</v>
      </c>
      <c r="BI31" s="192"/>
      <c r="BJ31" s="192">
        <v>9.8000000000000004E-2</v>
      </c>
      <c r="BK31" s="192"/>
      <c r="BL31" s="192"/>
      <c r="BM31" s="192">
        <v>7.6999999999999999E-2</v>
      </c>
      <c r="BN31" s="192"/>
      <c r="BO31" s="192"/>
      <c r="BP31" s="192">
        <v>9.4E-2</v>
      </c>
      <c r="BQ31" s="192"/>
      <c r="BR31" s="192"/>
      <c r="BS31" s="192">
        <v>0.106</v>
      </c>
      <c r="BT31" s="192"/>
      <c r="BU31" s="192">
        <v>9.9000000000000005E-2</v>
      </c>
      <c r="BV31" s="192"/>
      <c r="BW31" s="192">
        <v>8.3000000000000004E-2</v>
      </c>
      <c r="BX31" s="192"/>
      <c r="BY31" s="192">
        <v>7.6999999999999999E-2</v>
      </c>
      <c r="BZ31" s="192" t="s">
        <v>307</v>
      </c>
    </row>
    <row r="32" spans="2:78" ht="12" customHeight="1" x14ac:dyDescent="0.3">
      <c r="B32" s="47" t="s">
        <v>92</v>
      </c>
      <c r="C32" s="192"/>
      <c r="D32" s="192"/>
      <c r="E32" s="192"/>
      <c r="F32" s="192"/>
      <c r="G32" s="192"/>
      <c r="H32" s="192">
        <v>0.98199999999999998</v>
      </c>
      <c r="I32" s="192">
        <v>0.98299999999999998</v>
      </c>
      <c r="J32" s="192">
        <v>0.98199999999999998</v>
      </c>
      <c r="K32" s="192">
        <v>0.98299999999999998</v>
      </c>
      <c r="L32" s="192">
        <v>0.97799999999999998</v>
      </c>
      <c r="M32" s="192">
        <v>0.99299999999999999</v>
      </c>
      <c r="N32" s="192">
        <v>0.99099999999999999</v>
      </c>
      <c r="O32" s="192">
        <v>0.97699999999999998</v>
      </c>
      <c r="P32" s="192">
        <v>0.98799999999999999</v>
      </c>
      <c r="Q32" s="192">
        <v>0.996</v>
      </c>
      <c r="R32" s="192">
        <v>0.99299999999999999</v>
      </c>
      <c r="S32" s="192">
        <v>1</v>
      </c>
      <c r="T32" s="192">
        <v>1</v>
      </c>
      <c r="V32" s="201"/>
      <c r="W32" s="200"/>
      <c r="X32" s="200"/>
      <c r="Y32" s="200"/>
      <c r="Z32" s="200"/>
      <c r="AA32" s="200"/>
      <c r="AB32" s="200"/>
      <c r="AC32" s="200"/>
      <c r="AD32" s="200"/>
      <c r="AE32" s="200"/>
      <c r="AF32" s="200"/>
      <c r="AG32" s="200"/>
      <c r="AH32" s="200"/>
      <c r="AI32" s="200"/>
      <c r="AJ32" s="200"/>
      <c r="AK32" s="200"/>
      <c r="AL32" s="200"/>
      <c r="AN32" s="10" t="s">
        <v>91</v>
      </c>
      <c r="AO32" s="192">
        <v>0.123</v>
      </c>
      <c r="AP32" s="192"/>
      <c r="AQ32" s="192">
        <v>0.105</v>
      </c>
      <c r="AR32" s="192">
        <v>0.10199999999999999</v>
      </c>
      <c r="AS32" s="192">
        <v>0.129</v>
      </c>
      <c r="AT32" s="192">
        <v>0.13</v>
      </c>
      <c r="AU32" s="192">
        <v>0.11700000000000001</v>
      </c>
      <c r="AV32" s="192"/>
      <c r="AW32" s="192">
        <v>0.11899999999999999</v>
      </c>
      <c r="AX32" s="192"/>
      <c r="AY32" s="192"/>
      <c r="AZ32" s="192"/>
      <c r="BA32" s="192"/>
      <c r="BB32" s="192"/>
      <c r="BC32" s="192"/>
      <c r="BD32" s="192"/>
      <c r="BE32" s="192"/>
      <c r="BF32" s="192" t="s">
        <v>307</v>
      </c>
      <c r="BH32" s="10" t="s">
        <v>4</v>
      </c>
      <c r="BI32" s="192">
        <v>0.06</v>
      </c>
      <c r="BJ32" s="192">
        <v>6.6000000000000003E-2</v>
      </c>
      <c r="BK32" s="192">
        <v>7.1999999999999995E-2</v>
      </c>
      <c r="BL32" s="192">
        <v>7.0999999999999994E-2</v>
      </c>
      <c r="BM32" s="192">
        <v>5.7000000000000002E-2</v>
      </c>
      <c r="BN32" s="192">
        <v>7.3999999999999996E-2</v>
      </c>
      <c r="BO32" s="192">
        <v>7.3999999999999996E-2</v>
      </c>
      <c r="BP32" s="192"/>
      <c r="BQ32" s="192"/>
      <c r="BR32" s="192">
        <v>7.2999999999999995E-2</v>
      </c>
      <c r="BS32" s="192">
        <v>6.4000000000000001E-2</v>
      </c>
      <c r="BT32" s="192">
        <v>5.8000000000000003E-2</v>
      </c>
      <c r="BU32" s="192">
        <v>5.7000000000000002E-2</v>
      </c>
      <c r="BV32" s="192">
        <v>0.06</v>
      </c>
      <c r="BW32" s="192">
        <v>0.06</v>
      </c>
      <c r="BX32" s="192">
        <v>6.2E-2</v>
      </c>
      <c r="BY32" s="192">
        <v>5.7000000000000002E-2</v>
      </c>
      <c r="BZ32" s="192">
        <v>6.2E-2</v>
      </c>
    </row>
    <row r="33" spans="2:78" ht="12" customHeight="1" x14ac:dyDescent="0.3">
      <c r="B33" s="10" t="s">
        <v>3</v>
      </c>
      <c r="C33" s="192"/>
      <c r="D33" s="192">
        <v>0.63500000000000001</v>
      </c>
      <c r="E33" s="192"/>
      <c r="F33" s="192"/>
      <c r="G33" s="192">
        <v>0.68700000000000006</v>
      </c>
      <c r="H33" s="192"/>
      <c r="I33" s="192"/>
      <c r="J33" s="192">
        <v>0.72099999999999997</v>
      </c>
      <c r="K33" s="192"/>
      <c r="L33" s="192"/>
      <c r="M33" s="192">
        <v>0.60699999999999998</v>
      </c>
      <c r="N33" s="192"/>
      <c r="O33" s="192">
        <v>0.74399999999999999</v>
      </c>
      <c r="P33" s="192"/>
      <c r="Q33" s="192">
        <v>0.755</v>
      </c>
      <c r="R33" s="192"/>
      <c r="S33" s="192">
        <v>0.78300000000000003</v>
      </c>
      <c r="T33" s="192" t="s">
        <v>307</v>
      </c>
      <c r="V33" s="201"/>
      <c r="W33" s="200"/>
      <c r="X33" s="200"/>
      <c r="Y33" s="200"/>
      <c r="Z33" s="200"/>
      <c r="AA33" s="200"/>
      <c r="AB33" s="200"/>
      <c r="AC33" s="200"/>
      <c r="AD33" s="200"/>
      <c r="AE33" s="200"/>
      <c r="AF33" s="200"/>
      <c r="AG33" s="200"/>
      <c r="AH33" s="200"/>
      <c r="AI33" s="200"/>
      <c r="AJ33" s="200"/>
      <c r="AK33" s="200"/>
      <c r="AL33" s="200"/>
      <c r="AN33" s="10" t="s">
        <v>1</v>
      </c>
      <c r="AO33" s="192">
        <v>7.8E-2</v>
      </c>
      <c r="AP33" s="192">
        <v>6.8000000000000005E-2</v>
      </c>
      <c r="AQ33" s="192">
        <v>6.9000000000000006E-2</v>
      </c>
      <c r="AR33" s="192">
        <v>5.1999999999999998E-2</v>
      </c>
      <c r="AS33" s="192">
        <v>8.1000000000000003E-2</v>
      </c>
      <c r="AT33" s="192"/>
      <c r="AU33" s="192">
        <v>9.0999999999999998E-2</v>
      </c>
      <c r="AV33" s="192">
        <v>8.6999999999999994E-2</v>
      </c>
      <c r="AW33" s="192">
        <v>9.4E-2</v>
      </c>
      <c r="AX33" s="192">
        <v>4.2999999999999997E-2</v>
      </c>
      <c r="AY33" s="192">
        <v>4.2999999999999997E-2</v>
      </c>
      <c r="AZ33" s="192"/>
      <c r="BA33" s="192">
        <v>4.2000000000000003E-2</v>
      </c>
      <c r="BB33" s="192">
        <v>2.5000000000000001E-2</v>
      </c>
      <c r="BC33" s="192">
        <v>5.3999999999999999E-2</v>
      </c>
      <c r="BD33" s="192">
        <v>3.1E-2</v>
      </c>
      <c r="BE33" s="192">
        <v>5.8000000000000003E-2</v>
      </c>
      <c r="BF33" s="192" t="s">
        <v>307</v>
      </c>
      <c r="BH33" s="10" t="s">
        <v>5</v>
      </c>
      <c r="BI33" s="192">
        <v>5.8999999999999997E-2</v>
      </c>
      <c r="BJ33" s="192"/>
      <c r="BK33" s="192">
        <v>5.8999999999999997E-2</v>
      </c>
      <c r="BL33" s="192">
        <v>5.3999999999999999E-2</v>
      </c>
      <c r="BM33" s="192">
        <v>5.8000000000000003E-2</v>
      </c>
      <c r="BN33" s="192">
        <v>5.3999999999999999E-2</v>
      </c>
      <c r="BO33" s="192">
        <v>4.7E-2</v>
      </c>
      <c r="BP33" s="192">
        <v>5.8999999999999997E-2</v>
      </c>
      <c r="BQ33" s="192">
        <v>5.0999999999999997E-2</v>
      </c>
      <c r="BR33" s="192">
        <v>5.5E-2</v>
      </c>
      <c r="BS33" s="192">
        <v>6.0999999999999999E-2</v>
      </c>
      <c r="BT33" s="192">
        <v>7.0999999999999994E-2</v>
      </c>
      <c r="BU33" s="192">
        <v>5.8000000000000003E-2</v>
      </c>
      <c r="BV33" s="192">
        <v>6.5000000000000002E-2</v>
      </c>
      <c r="BW33" s="192">
        <v>6.2E-2</v>
      </c>
      <c r="BX33" s="192">
        <v>5.6000000000000001E-2</v>
      </c>
      <c r="BY33" s="192">
        <v>6.0999999999999999E-2</v>
      </c>
      <c r="BZ33" s="192">
        <v>5.8999999999999997E-2</v>
      </c>
    </row>
    <row r="34" spans="2:78" ht="12" customHeight="1" x14ac:dyDescent="0.3">
      <c r="B34" s="10" t="s">
        <v>4</v>
      </c>
      <c r="C34" s="192">
        <v>0.35</v>
      </c>
      <c r="D34" s="192">
        <v>0.40500000000000003</v>
      </c>
      <c r="E34" s="192">
        <v>0.41799999999999998</v>
      </c>
      <c r="F34" s="192">
        <v>0.41699999999999998</v>
      </c>
      <c r="G34" s="192">
        <v>0.43</v>
      </c>
      <c r="H34" s="192">
        <v>0.45200000000000001</v>
      </c>
      <c r="I34" s="192">
        <v>0.49</v>
      </c>
      <c r="J34" s="192"/>
      <c r="K34" s="192"/>
      <c r="L34" s="192">
        <v>0.55000000000000004</v>
      </c>
      <c r="M34" s="192">
        <v>0.503</v>
      </c>
      <c r="N34" s="192">
        <v>0.52800000000000002</v>
      </c>
      <c r="O34" s="192">
        <v>0.54900000000000004</v>
      </c>
      <c r="P34" s="192">
        <v>0.54400000000000004</v>
      </c>
      <c r="Q34" s="192">
        <v>0.55800000000000005</v>
      </c>
      <c r="R34" s="192">
        <v>0.54100000000000004</v>
      </c>
      <c r="S34" s="192">
        <v>0.55300000000000005</v>
      </c>
      <c r="T34" s="192">
        <v>0.57599999999999996</v>
      </c>
      <c r="V34" s="201"/>
      <c r="W34" s="200"/>
      <c r="X34" s="200"/>
      <c r="Y34" s="200"/>
      <c r="Z34" s="200"/>
      <c r="AA34" s="200"/>
      <c r="AB34" s="200"/>
      <c r="AC34" s="200"/>
      <c r="AD34" s="200"/>
      <c r="AE34" s="200"/>
      <c r="AF34" s="200"/>
      <c r="AG34" s="200"/>
      <c r="AH34" s="200"/>
      <c r="AI34" s="200"/>
      <c r="AJ34" s="200"/>
      <c r="AK34" s="200"/>
      <c r="AL34" s="200"/>
      <c r="AN34" s="10" t="s">
        <v>2</v>
      </c>
      <c r="AO34" s="192">
        <v>0.151</v>
      </c>
      <c r="AP34" s="192"/>
      <c r="AQ34" s="192">
        <v>0.14599999999999999</v>
      </c>
      <c r="AR34" s="192">
        <v>0.14599999999999999</v>
      </c>
      <c r="AS34" s="192">
        <v>0.151</v>
      </c>
      <c r="AT34" s="192">
        <v>0.14499999999999999</v>
      </c>
      <c r="AU34" s="192">
        <v>0.155</v>
      </c>
      <c r="AV34" s="192">
        <v>0.13700000000000001</v>
      </c>
      <c r="AW34" s="192">
        <v>0.129</v>
      </c>
      <c r="AX34" s="192">
        <v>0.11799999999999999</v>
      </c>
      <c r="AY34" s="192">
        <v>0.13800000000000001</v>
      </c>
      <c r="AZ34" s="192"/>
      <c r="BA34" s="192">
        <v>0.121</v>
      </c>
      <c r="BB34" s="192">
        <v>0.114</v>
      </c>
      <c r="BC34" s="192">
        <v>0.123</v>
      </c>
      <c r="BD34" s="192">
        <v>0.13800000000000001</v>
      </c>
      <c r="BE34" s="192">
        <v>0.191</v>
      </c>
      <c r="BF34" s="192" t="s">
        <v>307</v>
      </c>
      <c r="BH34" s="10" t="s">
        <v>6</v>
      </c>
      <c r="BI34" s="192"/>
      <c r="BJ34" s="192">
        <v>9.0999999999999998E-2</v>
      </c>
      <c r="BK34" s="192">
        <v>9.5000000000000001E-2</v>
      </c>
      <c r="BL34" s="192">
        <v>9.4E-2</v>
      </c>
      <c r="BM34" s="192">
        <v>0.1</v>
      </c>
      <c r="BN34" s="192">
        <v>0.108</v>
      </c>
      <c r="BO34" s="192">
        <v>0.107</v>
      </c>
      <c r="BP34" s="192">
        <v>0.113</v>
      </c>
      <c r="BQ34" s="192">
        <v>0.108</v>
      </c>
      <c r="BR34" s="192">
        <v>0.109</v>
      </c>
      <c r="BS34" s="192">
        <v>0.14000000000000001</v>
      </c>
      <c r="BT34" s="192">
        <v>0.121</v>
      </c>
      <c r="BU34" s="192">
        <v>0.114</v>
      </c>
      <c r="BV34" s="192">
        <v>0.112</v>
      </c>
      <c r="BW34" s="192">
        <v>0.113</v>
      </c>
      <c r="BX34" s="192">
        <v>0.115</v>
      </c>
      <c r="BY34" s="192">
        <v>0.115</v>
      </c>
      <c r="BZ34" s="192">
        <v>0.108</v>
      </c>
    </row>
    <row r="35" spans="2:78" ht="12" customHeight="1" x14ac:dyDescent="0.3">
      <c r="B35" s="10" t="s">
        <v>5</v>
      </c>
      <c r="C35" s="192">
        <v>0.24099999999999999</v>
      </c>
      <c r="D35" s="192">
        <v>0.27800000000000002</v>
      </c>
      <c r="E35" s="192">
        <v>0.30099999999999999</v>
      </c>
      <c r="F35" s="192">
        <v>0.27900000000000003</v>
      </c>
      <c r="G35" s="192">
        <v>0.29799999999999999</v>
      </c>
      <c r="H35" s="192">
        <v>0.307</v>
      </c>
      <c r="I35" s="192">
        <v>0.29899999999999999</v>
      </c>
      <c r="J35" s="192">
        <v>0.32200000000000001</v>
      </c>
      <c r="K35" s="192">
        <v>0.29499999999999998</v>
      </c>
      <c r="L35" s="192">
        <v>0.31900000000000001</v>
      </c>
      <c r="M35" s="192">
        <v>0.35699999999999998</v>
      </c>
      <c r="N35" s="192">
        <v>0.39600000000000002</v>
      </c>
      <c r="O35" s="192">
        <v>0.41199999999999998</v>
      </c>
      <c r="P35" s="192">
        <v>0.39700000000000002</v>
      </c>
      <c r="Q35" s="192">
        <v>0.433</v>
      </c>
      <c r="R35" s="192">
        <v>0.442</v>
      </c>
      <c r="S35" s="192">
        <v>0.42</v>
      </c>
      <c r="T35" s="192">
        <v>0.42799999999999999</v>
      </c>
      <c r="V35" s="201"/>
      <c r="W35" s="200"/>
      <c r="X35" s="200"/>
      <c r="Y35" s="200"/>
      <c r="Z35" s="200"/>
      <c r="AA35" s="200"/>
      <c r="AB35" s="200"/>
      <c r="AC35" s="200"/>
      <c r="AD35" s="200"/>
      <c r="AE35" s="200"/>
      <c r="AF35" s="200"/>
      <c r="AG35" s="200"/>
      <c r="AH35" s="200"/>
      <c r="AI35" s="200"/>
      <c r="AJ35" s="200"/>
      <c r="AK35" s="200"/>
      <c r="AL35" s="200"/>
      <c r="AN35" s="10" t="s">
        <v>92</v>
      </c>
      <c r="AO35" s="192"/>
      <c r="AP35" s="192">
        <v>0.16900000000000001</v>
      </c>
      <c r="AQ35" s="192"/>
      <c r="AR35" s="192"/>
      <c r="AS35" s="192"/>
      <c r="AT35" s="192">
        <v>0.17299999999999999</v>
      </c>
      <c r="AU35" s="192">
        <v>0.153</v>
      </c>
      <c r="AV35" s="192">
        <v>0.187</v>
      </c>
      <c r="AW35" s="192">
        <v>0.158</v>
      </c>
      <c r="AX35" s="192">
        <v>0.16900000000000001</v>
      </c>
      <c r="AY35" s="192">
        <v>0.22900000000000001</v>
      </c>
      <c r="AZ35" s="192">
        <v>0.246</v>
      </c>
      <c r="BA35" s="192">
        <v>0.24099999999999999</v>
      </c>
      <c r="BB35" s="192">
        <v>0.28999999999999998</v>
      </c>
      <c r="BC35" s="192">
        <v>0.27100000000000002</v>
      </c>
      <c r="BD35" s="192">
        <v>0.28199999999999997</v>
      </c>
      <c r="BE35" s="192">
        <v>0.30399999999999999</v>
      </c>
      <c r="BF35" s="192">
        <v>0.245</v>
      </c>
      <c r="BH35" s="10" t="s">
        <v>7</v>
      </c>
      <c r="BI35" s="192"/>
      <c r="BJ35" s="192">
        <v>6.3E-2</v>
      </c>
      <c r="BK35" s="192">
        <v>5.5E-2</v>
      </c>
      <c r="BL35" s="192"/>
      <c r="BM35" s="192">
        <v>6.7000000000000004E-2</v>
      </c>
      <c r="BN35" s="192">
        <v>4.8000000000000001E-2</v>
      </c>
      <c r="BO35" s="192">
        <v>4.7E-2</v>
      </c>
      <c r="BP35" s="192">
        <v>4.3999999999999997E-2</v>
      </c>
      <c r="BQ35" s="192">
        <v>0.05</v>
      </c>
      <c r="BR35" s="192">
        <v>5.3999999999999999E-2</v>
      </c>
      <c r="BS35" s="192">
        <v>5.7000000000000002E-2</v>
      </c>
      <c r="BT35" s="192">
        <v>5.2999999999999999E-2</v>
      </c>
      <c r="BU35" s="192">
        <v>5.5E-2</v>
      </c>
      <c r="BV35" s="192">
        <v>6.3E-2</v>
      </c>
      <c r="BW35" s="192">
        <v>6.8000000000000005E-2</v>
      </c>
      <c r="BX35" s="192">
        <v>6.9000000000000006E-2</v>
      </c>
      <c r="BY35" s="192">
        <v>6.6000000000000003E-2</v>
      </c>
      <c r="BZ35" s="192">
        <v>7.0999999999999994E-2</v>
      </c>
    </row>
    <row r="36" spans="2:78" ht="12" customHeight="1" x14ac:dyDescent="0.3">
      <c r="B36" s="10" t="s">
        <v>6</v>
      </c>
      <c r="C36" s="192"/>
      <c r="D36" s="192">
        <v>0.23</v>
      </c>
      <c r="E36" s="192">
        <v>0.24099999999999999</v>
      </c>
      <c r="F36" s="192">
        <v>0.22700000000000001</v>
      </c>
      <c r="G36" s="192">
        <v>0.27200000000000002</v>
      </c>
      <c r="H36" s="192">
        <v>0.26200000000000001</v>
      </c>
      <c r="I36" s="192">
        <v>0.29799999999999999</v>
      </c>
      <c r="J36" s="192">
        <v>0.28399999999999997</v>
      </c>
      <c r="K36" s="192">
        <v>0.34200000000000003</v>
      </c>
      <c r="L36" s="192">
        <v>0.35599999999999998</v>
      </c>
      <c r="M36" s="192">
        <v>0.32100000000000001</v>
      </c>
      <c r="N36" s="192">
        <v>0.378</v>
      </c>
      <c r="O36" s="192">
        <v>0.377</v>
      </c>
      <c r="P36" s="192">
        <v>0.38500000000000001</v>
      </c>
      <c r="Q36" s="192">
        <v>0.39200000000000002</v>
      </c>
      <c r="R36" s="192">
        <v>0.439</v>
      </c>
      <c r="S36" s="192">
        <v>0.41699999999999998</v>
      </c>
      <c r="T36" s="192">
        <v>0.40400000000000003</v>
      </c>
      <c r="V36" s="201"/>
      <c r="W36" s="200"/>
      <c r="X36" s="200"/>
      <c r="Y36" s="200"/>
      <c r="Z36" s="200"/>
      <c r="AA36" s="200"/>
      <c r="AB36" s="200"/>
      <c r="AC36" s="200"/>
      <c r="AD36" s="200"/>
      <c r="AE36" s="200"/>
      <c r="AF36" s="200"/>
      <c r="AG36" s="200"/>
      <c r="AH36" s="200"/>
      <c r="AI36" s="200"/>
      <c r="AJ36" s="200"/>
      <c r="AK36" s="200"/>
      <c r="AL36" s="200"/>
      <c r="AN36" s="10" t="s">
        <v>3</v>
      </c>
      <c r="AO36" s="192"/>
      <c r="AP36" s="192">
        <v>0.21</v>
      </c>
      <c r="AQ36" s="192"/>
      <c r="AR36" s="192"/>
      <c r="AS36" s="192">
        <v>0.17899999999999999</v>
      </c>
      <c r="AT36" s="192"/>
      <c r="AU36" s="192"/>
      <c r="AV36" s="192">
        <v>0.151</v>
      </c>
      <c r="AW36" s="192"/>
      <c r="AX36" s="192"/>
      <c r="AY36" s="192">
        <v>0.224</v>
      </c>
      <c r="AZ36" s="192"/>
      <c r="BA36" s="192">
        <v>0.17</v>
      </c>
      <c r="BB36" s="192"/>
      <c r="BC36" s="192">
        <v>0.16600000000000001</v>
      </c>
      <c r="BD36" s="192"/>
      <c r="BE36" s="192">
        <v>0.182</v>
      </c>
      <c r="BF36" s="192" t="s">
        <v>307</v>
      </c>
      <c r="BH36" s="10" t="s">
        <v>8</v>
      </c>
      <c r="BI36" s="192"/>
      <c r="BJ36" s="192">
        <v>0.105</v>
      </c>
      <c r="BK36" s="192"/>
      <c r="BL36" s="192">
        <v>0.05</v>
      </c>
      <c r="BM36" s="192">
        <v>0.06</v>
      </c>
      <c r="BN36" s="192">
        <v>7.0999999999999994E-2</v>
      </c>
      <c r="BO36" s="192"/>
      <c r="BP36" s="192">
        <v>0.05</v>
      </c>
      <c r="BQ36" s="192"/>
      <c r="BR36" s="192"/>
      <c r="BS36" s="192"/>
      <c r="BT36" s="192">
        <v>5.5E-2</v>
      </c>
      <c r="BU36" s="192">
        <v>0.06</v>
      </c>
      <c r="BV36" s="192">
        <v>4.7E-2</v>
      </c>
      <c r="BW36" s="192">
        <v>6.4000000000000001E-2</v>
      </c>
      <c r="BX36" s="192">
        <v>7.5999999999999998E-2</v>
      </c>
      <c r="BY36" s="192">
        <v>4.4999999999999998E-2</v>
      </c>
      <c r="BZ36" s="192">
        <v>6.0999999999999999E-2</v>
      </c>
    </row>
    <row r="37" spans="2:78" ht="12" customHeight="1" x14ac:dyDescent="0.3">
      <c r="B37" s="10" t="s">
        <v>7</v>
      </c>
      <c r="C37" s="192"/>
      <c r="D37" s="192">
        <v>0.34699999999999998</v>
      </c>
      <c r="E37" s="192">
        <v>0.34399999999999997</v>
      </c>
      <c r="F37" s="192"/>
      <c r="G37" s="192">
        <v>0.35599999999999998</v>
      </c>
      <c r="H37" s="192">
        <v>0.38600000000000001</v>
      </c>
      <c r="I37" s="192">
        <v>0.36799999999999999</v>
      </c>
      <c r="J37" s="192">
        <v>0.39100000000000001</v>
      </c>
      <c r="K37" s="192">
        <v>0.39700000000000002</v>
      </c>
      <c r="L37" s="192">
        <v>0.44800000000000001</v>
      </c>
      <c r="M37" s="192">
        <v>0.42499999999999999</v>
      </c>
      <c r="N37" s="192">
        <v>0.45900000000000002</v>
      </c>
      <c r="O37" s="192">
        <v>0.50600000000000001</v>
      </c>
      <c r="P37" s="192">
        <v>0.53</v>
      </c>
      <c r="Q37" s="192">
        <v>0.53600000000000003</v>
      </c>
      <c r="R37" s="192">
        <v>0.52500000000000002</v>
      </c>
      <c r="S37" s="192">
        <v>0.56899999999999995</v>
      </c>
      <c r="T37" s="192">
        <v>0.59</v>
      </c>
      <c r="AN37" s="10" t="s">
        <v>4</v>
      </c>
      <c r="AO37" s="192">
        <v>0.23</v>
      </c>
      <c r="AP37" s="192">
        <v>0.192</v>
      </c>
      <c r="AQ37" s="192">
        <v>0.224</v>
      </c>
      <c r="AR37" s="192">
        <v>0.219</v>
      </c>
      <c r="AS37" s="192">
        <v>0.20599999999999999</v>
      </c>
      <c r="AT37" s="192">
        <v>0.20100000000000001</v>
      </c>
      <c r="AU37" s="192">
        <v>0.187</v>
      </c>
      <c r="AV37" s="192"/>
      <c r="AW37" s="192"/>
      <c r="AX37" s="192">
        <v>0.185</v>
      </c>
      <c r="AY37" s="192">
        <v>0.183</v>
      </c>
      <c r="AZ37" s="192">
        <v>0.17100000000000001</v>
      </c>
      <c r="BA37" s="192">
        <v>0.157</v>
      </c>
      <c r="BB37" s="192">
        <v>0.159</v>
      </c>
      <c r="BC37" s="192">
        <v>0.14799999999999999</v>
      </c>
      <c r="BD37" s="192">
        <v>0.14599999999999999</v>
      </c>
      <c r="BE37" s="192">
        <v>0.13800000000000001</v>
      </c>
      <c r="BF37" s="192">
        <v>0.13600000000000001</v>
      </c>
      <c r="BH37" s="10" t="s">
        <v>9</v>
      </c>
      <c r="BI37" s="192">
        <v>5.8999999999999997E-2</v>
      </c>
      <c r="BJ37" s="192"/>
      <c r="BK37" s="192">
        <v>7.0000000000000007E-2</v>
      </c>
      <c r="BL37" s="192">
        <v>7.9000000000000001E-2</v>
      </c>
      <c r="BM37" s="192">
        <v>6.8000000000000005E-2</v>
      </c>
      <c r="BN37" s="192">
        <v>6.8000000000000005E-2</v>
      </c>
      <c r="BO37" s="192">
        <v>0.10299999999999999</v>
      </c>
      <c r="BP37" s="192">
        <v>6.8000000000000005E-2</v>
      </c>
      <c r="BQ37" s="192">
        <v>0.06</v>
      </c>
      <c r="BR37" s="192">
        <v>7.2999999999999995E-2</v>
      </c>
      <c r="BS37" s="192">
        <v>6.6000000000000003E-2</v>
      </c>
      <c r="BT37" s="192">
        <v>0.06</v>
      </c>
      <c r="BU37" s="192">
        <v>0.08</v>
      </c>
      <c r="BV37" s="192">
        <v>8.6999999999999994E-2</v>
      </c>
      <c r="BW37" s="192">
        <v>6.7000000000000004E-2</v>
      </c>
      <c r="BX37" s="192">
        <v>8.2000000000000003E-2</v>
      </c>
      <c r="BY37" s="192">
        <v>7.4999999999999997E-2</v>
      </c>
      <c r="BZ37" s="192">
        <v>7.5999999999999998E-2</v>
      </c>
    </row>
    <row r="38" spans="2:78" ht="12" customHeight="1" x14ac:dyDescent="0.3">
      <c r="B38" s="10" t="s">
        <v>8</v>
      </c>
      <c r="C38" s="192"/>
      <c r="D38" s="192">
        <v>9.4E-2</v>
      </c>
      <c r="E38" s="192"/>
      <c r="F38" s="192">
        <v>8.5999999999999993E-2</v>
      </c>
      <c r="G38" s="192">
        <v>0.104</v>
      </c>
      <c r="H38" s="192">
        <v>0.10100000000000001</v>
      </c>
      <c r="I38" s="192"/>
      <c r="J38" s="192">
        <v>0.10299999999999999</v>
      </c>
      <c r="K38" s="192"/>
      <c r="L38" s="192"/>
      <c r="M38" s="192"/>
      <c r="N38" s="192">
        <v>8.5000000000000006E-2</v>
      </c>
      <c r="O38" s="192">
        <v>0.13900000000000001</v>
      </c>
      <c r="P38" s="192">
        <v>0.121</v>
      </c>
      <c r="Q38" s="192">
        <v>0.22500000000000001</v>
      </c>
      <c r="R38" s="192">
        <v>0.17100000000000001</v>
      </c>
      <c r="S38" s="192">
        <v>0.157</v>
      </c>
      <c r="T38" s="192">
        <v>0.125</v>
      </c>
      <c r="AN38" s="10" t="s">
        <v>5</v>
      </c>
      <c r="AO38" s="192">
        <v>0.109</v>
      </c>
      <c r="AP38" s="192">
        <v>9.2999999999999999E-2</v>
      </c>
      <c r="AQ38" s="192">
        <v>0.11899999999999999</v>
      </c>
      <c r="AR38" s="192">
        <v>0.124</v>
      </c>
      <c r="AS38" s="192">
        <v>0.129</v>
      </c>
      <c r="AT38" s="192">
        <v>0.122</v>
      </c>
      <c r="AU38" s="192">
        <v>0.113</v>
      </c>
      <c r="AV38" s="192">
        <v>0.106</v>
      </c>
      <c r="AW38" s="192">
        <v>8.2000000000000003E-2</v>
      </c>
      <c r="AX38" s="192">
        <v>9.6000000000000002E-2</v>
      </c>
      <c r="AY38" s="192">
        <v>0.155</v>
      </c>
      <c r="AZ38" s="192">
        <v>0.14099999999999999</v>
      </c>
      <c r="BA38" s="192">
        <v>0.13500000000000001</v>
      </c>
      <c r="BB38" s="192">
        <v>0.15</v>
      </c>
      <c r="BC38" s="192">
        <v>0.17</v>
      </c>
      <c r="BD38" s="192">
        <v>0.17</v>
      </c>
      <c r="BE38" s="192">
        <v>0.185</v>
      </c>
      <c r="BF38" s="192">
        <v>0.17499999999999999</v>
      </c>
      <c r="BH38" s="10" t="s">
        <v>10</v>
      </c>
      <c r="BI38" s="192">
        <v>9.0999999999999998E-2</v>
      </c>
      <c r="BJ38" s="192">
        <v>9.9000000000000005E-2</v>
      </c>
      <c r="BK38" s="192">
        <v>7.5999999999999998E-2</v>
      </c>
      <c r="BL38" s="192">
        <v>9.2999999999999999E-2</v>
      </c>
      <c r="BM38" s="192">
        <v>9.5000000000000001E-2</v>
      </c>
      <c r="BN38" s="192">
        <v>0.107</v>
      </c>
      <c r="BO38" s="192">
        <v>0.11899999999999999</v>
      </c>
      <c r="BP38" s="192">
        <v>0.106</v>
      </c>
      <c r="BQ38" s="192">
        <v>0.107</v>
      </c>
      <c r="BR38" s="192">
        <v>0.114</v>
      </c>
      <c r="BS38" s="192">
        <v>0.17499999999999999</v>
      </c>
      <c r="BT38" s="192">
        <v>0.184</v>
      </c>
      <c r="BU38" s="192"/>
      <c r="BV38" s="192">
        <v>0.155</v>
      </c>
      <c r="BW38" s="192">
        <v>0.14499999999999999</v>
      </c>
      <c r="BX38" s="192">
        <v>0.159</v>
      </c>
      <c r="BY38" s="192"/>
      <c r="BZ38" s="192" t="s">
        <v>307</v>
      </c>
    </row>
    <row r="39" spans="2:78" ht="12" customHeight="1" x14ac:dyDescent="0.3">
      <c r="B39" s="10" t="s">
        <v>9</v>
      </c>
      <c r="C39" s="192">
        <v>6.7000000000000004E-2</v>
      </c>
      <c r="D39" s="192"/>
      <c r="E39" s="192">
        <v>7.0000000000000007E-2</v>
      </c>
      <c r="F39" s="192">
        <v>5.2999999999999999E-2</v>
      </c>
      <c r="G39" s="192">
        <v>5.8999999999999997E-2</v>
      </c>
      <c r="H39" s="192">
        <v>7.0000000000000007E-2</v>
      </c>
      <c r="I39" s="192">
        <v>0.106</v>
      </c>
      <c r="J39" s="192">
        <v>8.5999999999999993E-2</v>
      </c>
      <c r="K39" s="192">
        <v>0.13900000000000001</v>
      </c>
      <c r="L39" s="192">
        <v>0.159</v>
      </c>
      <c r="M39" s="192">
        <v>0.17100000000000001</v>
      </c>
      <c r="N39" s="192">
        <v>0.17199999999999999</v>
      </c>
      <c r="O39" s="192">
        <v>0.183</v>
      </c>
      <c r="P39" s="192">
        <v>0.19600000000000001</v>
      </c>
      <c r="Q39" s="192">
        <v>0.20899999999999999</v>
      </c>
      <c r="R39" s="192">
        <v>0.215</v>
      </c>
      <c r="S39" s="192">
        <v>0.22800000000000001</v>
      </c>
      <c r="T39" s="192">
        <v>0.27400000000000002</v>
      </c>
      <c r="AN39" s="10" t="s">
        <v>6</v>
      </c>
      <c r="AO39" s="192"/>
      <c r="AP39" s="192">
        <v>9.2999999999999999E-2</v>
      </c>
      <c r="AQ39" s="192">
        <v>0.109</v>
      </c>
      <c r="AR39" s="192">
        <v>0.09</v>
      </c>
      <c r="AS39" s="192">
        <v>0.113</v>
      </c>
      <c r="AT39" s="192">
        <v>8.8999999999999996E-2</v>
      </c>
      <c r="AU39" s="192">
        <v>0.115</v>
      </c>
      <c r="AV39" s="192">
        <v>7.0999999999999994E-2</v>
      </c>
      <c r="AW39" s="192">
        <v>8.4000000000000005E-2</v>
      </c>
      <c r="AX39" s="192">
        <v>6.2E-2</v>
      </c>
      <c r="AY39" s="192">
        <v>8.4000000000000005E-2</v>
      </c>
      <c r="AZ39" s="192">
        <v>7.4999999999999997E-2</v>
      </c>
      <c r="BA39" s="192">
        <v>8.7999999999999995E-2</v>
      </c>
      <c r="BB39" s="192">
        <v>0.126</v>
      </c>
      <c r="BC39" s="192">
        <v>0.11899999999999999</v>
      </c>
      <c r="BD39" s="192">
        <v>7.9000000000000001E-2</v>
      </c>
      <c r="BE39" s="192">
        <v>6.9000000000000006E-2</v>
      </c>
      <c r="BF39" s="192">
        <v>6.9000000000000006E-2</v>
      </c>
      <c r="BH39" s="10" t="s">
        <v>11</v>
      </c>
      <c r="BI39" s="192"/>
      <c r="BJ39" s="192">
        <v>5.7000000000000002E-2</v>
      </c>
      <c r="BK39" s="192"/>
      <c r="BL39" s="192">
        <v>4.3999999999999997E-2</v>
      </c>
      <c r="BM39" s="192"/>
      <c r="BN39" s="192">
        <v>4.5999999999999999E-2</v>
      </c>
      <c r="BO39" s="192">
        <v>4.4999999999999998E-2</v>
      </c>
      <c r="BP39" s="192">
        <v>0.04</v>
      </c>
      <c r="BQ39" s="192"/>
      <c r="BR39" s="192">
        <v>4.2999999999999997E-2</v>
      </c>
      <c r="BS39" s="192"/>
      <c r="BT39" s="192">
        <v>4.3999999999999997E-2</v>
      </c>
      <c r="BU39" s="192"/>
      <c r="BV39" s="192">
        <v>2.7E-2</v>
      </c>
      <c r="BW39" s="192"/>
      <c r="BX39" s="192">
        <v>4.2000000000000003E-2</v>
      </c>
      <c r="BY39" s="192"/>
      <c r="BZ39" s="192" t="s">
        <v>307</v>
      </c>
    </row>
    <row r="40" spans="2:78" ht="12" customHeight="1" x14ac:dyDescent="0.3">
      <c r="B40" s="10" t="s">
        <v>10</v>
      </c>
      <c r="C40" s="192"/>
      <c r="D40" s="192">
        <v>0.63500000000000001</v>
      </c>
      <c r="E40" s="192">
        <v>0.68600000000000005</v>
      </c>
      <c r="F40" s="192">
        <v>0.67400000000000004</v>
      </c>
      <c r="G40" s="192">
        <v>0.70799999999999996</v>
      </c>
      <c r="H40" s="192">
        <v>0.71299999999999997</v>
      </c>
      <c r="I40" s="192">
        <v>0.76400000000000001</v>
      </c>
      <c r="J40" s="192">
        <v>0.75700000000000001</v>
      </c>
      <c r="K40" s="192">
        <v>0.76100000000000001</v>
      </c>
      <c r="L40" s="192">
        <v>0.76900000000000002</v>
      </c>
      <c r="M40" s="192">
        <v>0.75900000000000001</v>
      </c>
      <c r="N40" s="192">
        <v>0.78500000000000003</v>
      </c>
      <c r="O40" s="192"/>
      <c r="P40" s="192">
        <v>0.82799999999999996</v>
      </c>
      <c r="Q40" s="192">
        <v>0.81399999999999995</v>
      </c>
      <c r="R40" s="192">
        <v>0.83699999999999997</v>
      </c>
      <c r="S40" s="192"/>
      <c r="T40" s="192" t="s">
        <v>307</v>
      </c>
      <c r="AN40" s="10" t="s">
        <v>7</v>
      </c>
      <c r="AO40" s="192"/>
      <c r="AP40" s="192">
        <v>8.2000000000000003E-2</v>
      </c>
      <c r="AQ40" s="192">
        <v>7.1999999999999995E-2</v>
      </c>
      <c r="AR40" s="192"/>
      <c r="AS40" s="192">
        <v>0.106</v>
      </c>
      <c r="AT40" s="192">
        <v>7.8E-2</v>
      </c>
      <c r="AU40" s="192">
        <v>6.7000000000000004E-2</v>
      </c>
      <c r="AV40" s="192">
        <v>6.6000000000000003E-2</v>
      </c>
      <c r="AW40" s="192">
        <v>6.6000000000000003E-2</v>
      </c>
      <c r="AX40" s="192">
        <v>8.1000000000000003E-2</v>
      </c>
      <c r="AY40" s="192">
        <v>8.1000000000000003E-2</v>
      </c>
      <c r="AZ40" s="192">
        <v>7.1999999999999995E-2</v>
      </c>
      <c r="BA40" s="192">
        <v>6.7000000000000004E-2</v>
      </c>
      <c r="BB40" s="192">
        <v>0.08</v>
      </c>
      <c r="BC40" s="192">
        <v>0.06</v>
      </c>
      <c r="BD40" s="192">
        <v>6.0999999999999999E-2</v>
      </c>
      <c r="BE40" s="192">
        <v>7.8E-2</v>
      </c>
      <c r="BF40" s="192">
        <v>8.2000000000000003E-2</v>
      </c>
      <c r="BH40" s="10" t="s">
        <v>12</v>
      </c>
      <c r="BI40" s="192">
        <v>0.19800000000000001</v>
      </c>
      <c r="BJ40" s="192"/>
      <c r="BK40" s="192">
        <v>9.7000000000000003E-2</v>
      </c>
      <c r="BL40" s="192"/>
      <c r="BM40" s="192"/>
      <c r="BN40" s="192"/>
      <c r="BO40" s="192">
        <v>8.5000000000000006E-2</v>
      </c>
      <c r="BP40" s="192"/>
      <c r="BQ40" s="192"/>
      <c r="BR40" s="192"/>
      <c r="BS40" s="192">
        <v>8.8999999999999996E-2</v>
      </c>
      <c r="BT40" s="192">
        <v>3.5999999999999997E-2</v>
      </c>
      <c r="BU40" s="192">
        <v>3.4000000000000002E-2</v>
      </c>
      <c r="BV40" s="192">
        <v>3.4000000000000002E-2</v>
      </c>
      <c r="BW40" s="192"/>
      <c r="BX40" s="192">
        <v>6.0999999999999999E-2</v>
      </c>
      <c r="BY40" s="192"/>
      <c r="BZ40" s="192" t="s">
        <v>307</v>
      </c>
    </row>
    <row r="41" spans="2:78" ht="12" customHeight="1" x14ac:dyDescent="0.3">
      <c r="B41" s="10" t="s">
        <v>11</v>
      </c>
      <c r="C41" s="192"/>
      <c r="D41" s="192">
        <v>0.27100000000000002</v>
      </c>
      <c r="E41" s="192"/>
      <c r="F41" s="192">
        <v>0.28399999999999997</v>
      </c>
      <c r="G41" s="192"/>
      <c r="H41" s="192">
        <v>0.312</v>
      </c>
      <c r="I41" s="192">
        <v>0.33100000000000002</v>
      </c>
      <c r="J41" s="192">
        <v>0.36</v>
      </c>
      <c r="K41" s="192"/>
      <c r="L41" s="192">
        <v>0.379</v>
      </c>
      <c r="M41" s="192"/>
      <c r="N41" s="192">
        <v>0.38500000000000001</v>
      </c>
      <c r="O41" s="192"/>
      <c r="P41" s="192">
        <v>0.40100000000000002</v>
      </c>
      <c r="Q41" s="192"/>
      <c r="R41" s="192">
        <v>0.43</v>
      </c>
      <c r="S41" s="192"/>
      <c r="T41" s="192" t="s">
        <v>307</v>
      </c>
      <c r="AN41" s="10" t="s">
        <v>8</v>
      </c>
      <c r="AO41" s="192"/>
      <c r="AP41" s="192">
        <v>1.9E-2</v>
      </c>
      <c r="AQ41" s="192"/>
      <c r="AR41" s="192">
        <v>1.9E-2</v>
      </c>
      <c r="AS41" s="192">
        <v>2.3E-2</v>
      </c>
      <c r="AT41" s="192">
        <v>3.5000000000000003E-2</v>
      </c>
      <c r="AU41" s="192"/>
      <c r="AV41" s="192">
        <v>2.4E-2</v>
      </c>
      <c r="AW41" s="192"/>
      <c r="AX41" s="192"/>
      <c r="AY41" s="192"/>
      <c r="AZ41" s="192">
        <v>0.04</v>
      </c>
      <c r="BA41" s="192">
        <v>0.05</v>
      </c>
      <c r="BB41" s="192">
        <v>3.7999999999999999E-2</v>
      </c>
      <c r="BC41" s="192">
        <v>5.2999999999999999E-2</v>
      </c>
      <c r="BD41" s="192">
        <v>5.0999999999999997E-2</v>
      </c>
      <c r="BE41" s="192">
        <v>3.5000000000000003E-2</v>
      </c>
      <c r="BF41" s="192">
        <v>5.0999999999999997E-2</v>
      </c>
      <c r="BH41" s="10" t="s">
        <v>13</v>
      </c>
      <c r="BI41" s="192">
        <v>0.05</v>
      </c>
      <c r="BJ41" s="192">
        <v>6.2E-2</v>
      </c>
      <c r="BK41" s="192">
        <v>6.7000000000000004E-2</v>
      </c>
      <c r="BL41" s="192">
        <v>5.7000000000000002E-2</v>
      </c>
      <c r="BM41" s="192">
        <v>0.05</v>
      </c>
      <c r="BN41" s="192">
        <v>4.7E-2</v>
      </c>
      <c r="BO41" s="192">
        <v>3.1E-2</v>
      </c>
      <c r="BP41" s="192">
        <v>5.0999999999999997E-2</v>
      </c>
      <c r="BQ41" s="192">
        <v>4.3999999999999997E-2</v>
      </c>
      <c r="BR41" s="192">
        <v>3.5999999999999997E-2</v>
      </c>
      <c r="BS41" s="192">
        <v>5.8999999999999997E-2</v>
      </c>
      <c r="BT41" s="192">
        <v>6.4000000000000001E-2</v>
      </c>
      <c r="BU41" s="192">
        <v>4.7E-2</v>
      </c>
      <c r="BV41" s="192">
        <v>4.8000000000000001E-2</v>
      </c>
      <c r="BW41" s="192">
        <v>5.0999999999999997E-2</v>
      </c>
      <c r="BX41" s="192">
        <v>4.5999999999999999E-2</v>
      </c>
      <c r="BY41" s="192">
        <v>4.3999999999999997E-2</v>
      </c>
      <c r="BZ41" s="192" t="s">
        <v>307</v>
      </c>
    </row>
    <row r="42" spans="2:78" ht="12" customHeight="1" x14ac:dyDescent="0.3">
      <c r="B42" s="10" t="s">
        <v>12</v>
      </c>
      <c r="C42" s="192">
        <v>0.128</v>
      </c>
      <c r="D42" s="192"/>
      <c r="E42" s="192">
        <v>0.16200000000000001</v>
      </c>
      <c r="F42" s="192"/>
      <c r="G42" s="192"/>
      <c r="H42" s="192"/>
      <c r="I42" s="192">
        <v>0.20899999999999999</v>
      </c>
      <c r="J42" s="192"/>
      <c r="K42" s="192"/>
      <c r="L42" s="192"/>
      <c r="M42" s="192">
        <v>0.249</v>
      </c>
      <c r="N42" s="192">
        <v>0.24099999999999999</v>
      </c>
      <c r="O42" s="192">
        <v>0.27300000000000002</v>
      </c>
      <c r="P42" s="192">
        <v>0.26</v>
      </c>
      <c r="Q42" s="192"/>
      <c r="R42" s="192">
        <v>0.25800000000000001</v>
      </c>
      <c r="S42" s="192"/>
      <c r="T42" s="192" t="s">
        <v>307</v>
      </c>
      <c r="AN42" s="10" t="s">
        <v>9</v>
      </c>
      <c r="AO42" s="192">
        <v>5.1999999999999998E-2</v>
      </c>
      <c r="AP42" s="192"/>
      <c r="AQ42" s="192">
        <v>5.7000000000000002E-2</v>
      </c>
      <c r="AR42" s="192">
        <v>3.6999999999999998E-2</v>
      </c>
      <c r="AS42" s="192">
        <v>6.0999999999999999E-2</v>
      </c>
      <c r="AT42" s="192">
        <v>7.5999999999999998E-2</v>
      </c>
      <c r="AU42" s="192">
        <v>5.1999999999999998E-2</v>
      </c>
      <c r="AV42" s="192">
        <v>3.6999999999999998E-2</v>
      </c>
      <c r="AW42" s="192">
        <v>5.8000000000000003E-2</v>
      </c>
      <c r="AX42" s="192">
        <v>7.8E-2</v>
      </c>
      <c r="AY42" s="192">
        <v>5.2999999999999999E-2</v>
      </c>
      <c r="AZ42" s="192">
        <v>6.8000000000000005E-2</v>
      </c>
      <c r="BA42" s="192">
        <v>7.2999999999999995E-2</v>
      </c>
      <c r="BB42" s="192">
        <v>0.06</v>
      </c>
      <c r="BC42" s="192">
        <v>7.0999999999999994E-2</v>
      </c>
      <c r="BD42" s="192">
        <v>9.0999999999999998E-2</v>
      </c>
      <c r="BE42" s="192">
        <v>6.6000000000000003E-2</v>
      </c>
      <c r="BF42" s="192">
        <v>8.2000000000000003E-2</v>
      </c>
      <c r="BH42" s="10" t="s">
        <v>14</v>
      </c>
      <c r="BI42" s="192">
        <v>0.121</v>
      </c>
      <c r="BJ42" s="192">
        <v>0.14000000000000001</v>
      </c>
      <c r="BK42" s="192">
        <v>0.1</v>
      </c>
      <c r="BL42" s="192">
        <v>9.8000000000000004E-2</v>
      </c>
      <c r="BM42" s="192">
        <v>0.115</v>
      </c>
      <c r="BN42" s="192">
        <v>0.111</v>
      </c>
      <c r="BO42" s="192">
        <v>0.14199999999999999</v>
      </c>
      <c r="BP42" s="192">
        <v>9.5000000000000001E-2</v>
      </c>
      <c r="BQ42" s="192">
        <v>9.2999999999999999E-2</v>
      </c>
      <c r="BR42" s="192">
        <v>8.8999999999999996E-2</v>
      </c>
      <c r="BS42" s="192">
        <v>9.7000000000000003E-2</v>
      </c>
      <c r="BT42" s="192">
        <v>9.8000000000000004E-2</v>
      </c>
      <c r="BU42" s="192">
        <v>9.1999999999999998E-2</v>
      </c>
      <c r="BV42" s="192">
        <v>8.6999999999999994E-2</v>
      </c>
      <c r="BW42" s="192">
        <v>9.4E-2</v>
      </c>
      <c r="BX42" s="192">
        <v>9.6000000000000002E-2</v>
      </c>
      <c r="BY42" s="192">
        <v>0.114</v>
      </c>
      <c r="BZ42" s="192">
        <v>0.112</v>
      </c>
    </row>
    <row r="43" spans="2:78" ht="12" customHeight="1" x14ac:dyDescent="0.3">
      <c r="B43" s="10" t="s">
        <v>13</v>
      </c>
      <c r="C43" s="192">
        <v>0.38200000000000001</v>
      </c>
      <c r="D43" s="192">
        <v>0.36799999999999999</v>
      </c>
      <c r="E43" s="192">
        <v>0.36399999999999999</v>
      </c>
      <c r="F43" s="192">
        <v>0.35899999999999999</v>
      </c>
      <c r="G43" s="192">
        <v>0.35</v>
      </c>
      <c r="H43" s="192">
        <v>0.35099999999999998</v>
      </c>
      <c r="I43" s="192">
        <v>0.39500000000000002</v>
      </c>
      <c r="J43" s="192">
        <v>0.41199999999999998</v>
      </c>
      <c r="K43" s="192">
        <v>0.38300000000000001</v>
      </c>
      <c r="L43" s="192">
        <v>0.38100000000000001</v>
      </c>
      <c r="M43" s="192">
        <v>0.39700000000000002</v>
      </c>
      <c r="N43" s="192">
        <v>0.40600000000000003</v>
      </c>
      <c r="O43" s="192">
        <v>0.41899999999999998</v>
      </c>
      <c r="P43" s="192">
        <v>0.42899999999999999</v>
      </c>
      <c r="Q43" s="192">
        <v>0.502</v>
      </c>
      <c r="R43" s="192">
        <v>0.48599999999999999</v>
      </c>
      <c r="S43" s="192">
        <v>0.46800000000000003</v>
      </c>
      <c r="T43" s="192" t="s">
        <v>307</v>
      </c>
      <c r="AN43" s="10" t="s">
        <v>10</v>
      </c>
      <c r="AO43" s="192">
        <v>0.23699999999999999</v>
      </c>
      <c r="AP43" s="192">
        <v>0.245</v>
      </c>
      <c r="AQ43" s="192">
        <v>0.253</v>
      </c>
      <c r="AR43" s="192">
        <v>0.245</v>
      </c>
      <c r="AS43" s="192">
        <v>0.216</v>
      </c>
      <c r="AT43" s="192">
        <v>0.186</v>
      </c>
      <c r="AU43" s="192">
        <v>0.2</v>
      </c>
      <c r="AV43" s="192">
        <v>0.18</v>
      </c>
      <c r="AW43" s="192">
        <v>0.17399999999999999</v>
      </c>
      <c r="AX43" s="192">
        <v>0.23200000000000001</v>
      </c>
      <c r="AY43" s="192">
        <v>0.23400000000000001</v>
      </c>
      <c r="AZ43" s="192">
        <v>0.27700000000000002</v>
      </c>
      <c r="BA43" s="192"/>
      <c r="BB43" s="192">
        <v>0.27400000000000002</v>
      </c>
      <c r="BC43" s="192">
        <v>0.30099999999999999</v>
      </c>
      <c r="BD43" s="192">
        <v>0.26200000000000001</v>
      </c>
      <c r="BE43" s="192"/>
      <c r="BF43" s="192" t="s">
        <v>307</v>
      </c>
      <c r="BH43" s="10" t="s">
        <v>15</v>
      </c>
      <c r="BI43" s="192">
        <v>6.7000000000000004E-2</v>
      </c>
      <c r="BJ43" s="192"/>
      <c r="BK43" s="192">
        <v>6.2E-2</v>
      </c>
      <c r="BL43" s="192">
        <v>4.9000000000000002E-2</v>
      </c>
      <c r="BM43" s="192">
        <v>0.06</v>
      </c>
      <c r="BN43" s="192">
        <v>4.8000000000000001E-2</v>
      </c>
      <c r="BO43" s="192">
        <v>4.9000000000000002E-2</v>
      </c>
      <c r="BP43" s="192">
        <v>6.2E-2</v>
      </c>
      <c r="BQ43" s="192">
        <v>0.06</v>
      </c>
      <c r="BR43" s="192">
        <v>4.7E-2</v>
      </c>
      <c r="BS43" s="192">
        <v>0.04</v>
      </c>
      <c r="BT43" s="192">
        <v>5.8999999999999997E-2</v>
      </c>
      <c r="BU43" s="192">
        <v>6.2E-2</v>
      </c>
      <c r="BV43" s="192">
        <v>4.4999999999999998E-2</v>
      </c>
      <c r="BW43" s="192">
        <v>4.2000000000000003E-2</v>
      </c>
      <c r="BX43" s="192">
        <v>5.0999999999999997E-2</v>
      </c>
      <c r="BY43" s="192">
        <v>5.1999999999999998E-2</v>
      </c>
      <c r="BZ43" s="192">
        <v>5.6000000000000001E-2</v>
      </c>
    </row>
    <row r="44" spans="2:78" ht="12" customHeight="1" x14ac:dyDescent="0.3">
      <c r="B44" s="10" t="s">
        <v>14</v>
      </c>
      <c r="C44" s="192">
        <v>0.57999999999999996</v>
      </c>
      <c r="D44" s="192">
        <v>0.53</v>
      </c>
      <c r="E44" s="192">
        <v>0.52200000000000002</v>
      </c>
      <c r="F44" s="192">
        <v>0.55300000000000005</v>
      </c>
      <c r="G44" s="192">
        <v>0.59499999999999997</v>
      </c>
      <c r="H44" s="192">
        <v>0.63500000000000001</v>
      </c>
      <c r="I44" s="192">
        <v>0.63700000000000001</v>
      </c>
      <c r="J44" s="192">
        <v>0.64200000000000002</v>
      </c>
      <c r="K44" s="192">
        <v>0.69399999999999995</v>
      </c>
      <c r="L44" s="192">
        <v>0.70299999999999996</v>
      </c>
      <c r="M44" s="192">
        <v>0.71099999999999997</v>
      </c>
      <c r="N44" s="192">
        <v>0.72199999999999998</v>
      </c>
      <c r="O44" s="192">
        <v>0.752</v>
      </c>
      <c r="P44" s="192">
        <v>0.76600000000000001</v>
      </c>
      <c r="Q44" s="192">
        <v>0.77700000000000002</v>
      </c>
      <c r="R44" s="192">
        <v>0.77100000000000002</v>
      </c>
      <c r="S44" s="192">
        <v>0.77600000000000002</v>
      </c>
      <c r="T44" s="192">
        <v>0.79500000000000004</v>
      </c>
      <c r="AN44" s="10" t="s">
        <v>11</v>
      </c>
      <c r="AO44" s="192"/>
      <c r="AP44" s="192">
        <v>5.8999999999999997E-2</v>
      </c>
      <c r="AQ44" s="192"/>
      <c r="AR44" s="192">
        <v>7.6999999999999999E-2</v>
      </c>
      <c r="AS44" s="192"/>
      <c r="AT44" s="192">
        <v>9.4E-2</v>
      </c>
      <c r="AU44" s="192">
        <v>0.104</v>
      </c>
      <c r="AV44" s="192">
        <v>0.09</v>
      </c>
      <c r="AW44" s="192"/>
      <c r="AX44" s="192">
        <v>0.111</v>
      </c>
      <c r="AY44" s="192"/>
      <c r="AZ44" s="192">
        <v>0.127</v>
      </c>
      <c r="BA44" s="192"/>
      <c r="BB44" s="192">
        <v>9.8000000000000004E-2</v>
      </c>
      <c r="BC44" s="192"/>
      <c r="BD44" s="192">
        <v>9.2999999999999999E-2</v>
      </c>
      <c r="BE44" s="192"/>
      <c r="BF44" s="192" t="s">
        <v>307</v>
      </c>
      <c r="BH44" s="10" t="s">
        <v>16</v>
      </c>
      <c r="BI44" s="192">
        <v>9.0999999999999998E-2</v>
      </c>
      <c r="BJ44" s="192">
        <v>9.2999999999999999E-2</v>
      </c>
      <c r="BK44" s="192">
        <v>7.5999999999999998E-2</v>
      </c>
      <c r="BL44" s="192">
        <v>0.105</v>
      </c>
      <c r="BM44" s="192">
        <v>9.7000000000000003E-2</v>
      </c>
      <c r="BN44" s="192">
        <v>9.9000000000000005E-2</v>
      </c>
      <c r="BO44" s="192">
        <v>9.2999999999999999E-2</v>
      </c>
      <c r="BP44" s="192">
        <v>0.10299999999999999</v>
      </c>
      <c r="BQ44" s="192">
        <v>9.0999999999999998E-2</v>
      </c>
      <c r="BR44" s="192">
        <v>7.8E-2</v>
      </c>
      <c r="BS44" s="192">
        <v>8.6999999999999994E-2</v>
      </c>
      <c r="BT44" s="192">
        <v>8.5000000000000006E-2</v>
      </c>
      <c r="BU44" s="192">
        <v>8.1000000000000003E-2</v>
      </c>
      <c r="BV44" s="192">
        <v>7.6999999999999999E-2</v>
      </c>
      <c r="BW44" s="192">
        <v>8.4000000000000005E-2</v>
      </c>
      <c r="BX44" s="192">
        <v>0.104</v>
      </c>
      <c r="BY44" s="192">
        <v>0.106</v>
      </c>
      <c r="BZ44" s="192">
        <v>9.9000000000000005E-2</v>
      </c>
    </row>
    <row r="45" spans="2:78" ht="12" customHeight="1" x14ac:dyDescent="0.3">
      <c r="B45" s="10" t="s">
        <v>15</v>
      </c>
      <c r="C45" s="192">
        <v>0.156</v>
      </c>
      <c r="D45" s="192"/>
      <c r="E45" s="192">
        <v>0.23</v>
      </c>
      <c r="F45" s="192">
        <v>0.26200000000000001</v>
      </c>
      <c r="G45" s="192">
        <v>0.24399999999999999</v>
      </c>
      <c r="H45" s="192">
        <v>0.247</v>
      </c>
      <c r="I45" s="192">
        <v>0.19500000000000001</v>
      </c>
      <c r="J45" s="192">
        <v>0.17799999999999999</v>
      </c>
      <c r="K45" s="192">
        <v>0.3</v>
      </c>
      <c r="L45" s="192">
        <v>0.32900000000000001</v>
      </c>
      <c r="M45" s="192">
        <v>0.35899999999999999</v>
      </c>
      <c r="N45" s="192">
        <v>0.34200000000000003</v>
      </c>
      <c r="O45" s="192">
        <v>0.41599999999999998</v>
      </c>
      <c r="P45" s="192">
        <v>0.436</v>
      </c>
      <c r="Q45" s="192">
        <v>0.45200000000000001</v>
      </c>
      <c r="R45" s="192">
        <v>0.45500000000000002</v>
      </c>
      <c r="S45" s="192">
        <v>0.48199999999999998</v>
      </c>
      <c r="T45" s="192">
        <v>0.43</v>
      </c>
      <c r="AN45" s="10" t="s">
        <v>12</v>
      </c>
      <c r="AO45" s="192">
        <v>0</v>
      </c>
      <c r="AP45" s="192"/>
      <c r="AQ45" s="192">
        <v>4.3999999999999997E-2</v>
      </c>
      <c r="AR45" s="192"/>
      <c r="AS45" s="192"/>
      <c r="AT45" s="192"/>
      <c r="AU45" s="192">
        <v>5.1999999999999998E-2</v>
      </c>
      <c r="AV45" s="192"/>
      <c r="AW45" s="192"/>
      <c r="AX45" s="192"/>
      <c r="AY45" s="192">
        <v>8.6999999999999994E-2</v>
      </c>
      <c r="AZ45" s="192">
        <v>8.2000000000000003E-2</v>
      </c>
      <c r="BA45" s="192">
        <v>5.6000000000000001E-2</v>
      </c>
      <c r="BB45" s="192">
        <v>6.4000000000000001E-2</v>
      </c>
      <c r="BC45" s="192"/>
      <c r="BD45" s="192">
        <v>6.3E-2</v>
      </c>
      <c r="BE45" s="192"/>
      <c r="BF45" s="192" t="s">
        <v>307</v>
      </c>
      <c r="BH45" s="10" t="s">
        <v>17</v>
      </c>
      <c r="BI45" s="192">
        <v>6.7000000000000004E-2</v>
      </c>
      <c r="BJ45" s="192">
        <v>6.2E-2</v>
      </c>
      <c r="BK45" s="192">
        <v>0.05</v>
      </c>
      <c r="BL45" s="192">
        <v>5.8000000000000003E-2</v>
      </c>
      <c r="BM45" s="192">
        <v>6.0999999999999999E-2</v>
      </c>
      <c r="BN45" s="192">
        <v>6.4000000000000001E-2</v>
      </c>
      <c r="BO45" s="192">
        <v>6.6000000000000003E-2</v>
      </c>
      <c r="BP45" s="192">
        <v>7.2999999999999995E-2</v>
      </c>
      <c r="BQ45" s="192">
        <v>6.6000000000000003E-2</v>
      </c>
      <c r="BR45" s="192">
        <v>7.3999999999999996E-2</v>
      </c>
      <c r="BS45" s="192">
        <v>6.8000000000000005E-2</v>
      </c>
      <c r="BT45" s="192">
        <v>7.6999999999999999E-2</v>
      </c>
      <c r="BU45" s="192">
        <v>7.0999999999999994E-2</v>
      </c>
      <c r="BV45" s="192">
        <v>8.1000000000000003E-2</v>
      </c>
      <c r="BW45" s="192">
        <v>0.08</v>
      </c>
      <c r="BX45" s="192">
        <v>7.6999999999999999E-2</v>
      </c>
      <c r="BY45" s="192">
        <v>8.1000000000000003E-2</v>
      </c>
      <c r="BZ45" s="192">
        <v>8.2000000000000003E-2</v>
      </c>
    </row>
    <row r="46" spans="2:78" ht="12" customHeight="1" x14ac:dyDescent="0.3">
      <c r="B46" s="10" t="s">
        <v>16</v>
      </c>
      <c r="C46" s="192">
        <v>0.23799999999999999</v>
      </c>
      <c r="D46" s="192">
        <v>0.24299999999999999</v>
      </c>
      <c r="E46" s="192">
        <v>0.224</v>
      </c>
      <c r="F46" s="192">
        <v>0.245</v>
      </c>
      <c r="G46" s="192">
        <v>0.24</v>
      </c>
      <c r="H46" s="192">
        <v>0.25600000000000001</v>
      </c>
      <c r="I46" s="192">
        <v>0.255</v>
      </c>
      <c r="J46" s="192">
        <v>0.254</v>
      </c>
      <c r="K46" s="192">
        <v>0.28899999999999998</v>
      </c>
      <c r="L46" s="192">
        <v>0.28599999999999998</v>
      </c>
      <c r="M46" s="192">
        <v>0.27900000000000003</v>
      </c>
      <c r="N46" s="192">
        <v>0.28000000000000003</v>
      </c>
      <c r="O46" s="192">
        <v>0.29199999999999998</v>
      </c>
      <c r="P46" s="192">
        <v>0.315</v>
      </c>
      <c r="Q46" s="192">
        <v>0.308</v>
      </c>
      <c r="R46" s="192">
        <v>0.30499999999999999</v>
      </c>
      <c r="S46" s="192">
        <v>0.318</v>
      </c>
      <c r="T46" s="192">
        <v>0.29299999999999998</v>
      </c>
      <c r="AN46" s="10" t="s">
        <v>13</v>
      </c>
      <c r="AO46" s="192">
        <v>0.159</v>
      </c>
      <c r="AP46" s="192">
        <v>0.193</v>
      </c>
      <c r="AQ46" s="192">
        <v>0.20200000000000001</v>
      </c>
      <c r="AR46" s="192">
        <v>0.19800000000000001</v>
      </c>
      <c r="AS46" s="192">
        <v>0.20200000000000001</v>
      </c>
      <c r="AT46" s="192">
        <v>0.19</v>
      </c>
      <c r="AU46" s="192">
        <v>0.17599999999999999</v>
      </c>
      <c r="AV46" s="192">
        <v>0.13500000000000001</v>
      </c>
      <c r="AW46" s="192">
        <v>0.109</v>
      </c>
      <c r="AX46" s="192">
        <v>0.105</v>
      </c>
      <c r="AY46" s="192">
        <v>9.2999999999999999E-2</v>
      </c>
      <c r="AZ46" s="192">
        <v>8.7999999999999995E-2</v>
      </c>
      <c r="BA46" s="192">
        <v>0.108</v>
      </c>
      <c r="BB46" s="192">
        <v>0.09</v>
      </c>
      <c r="BC46" s="192">
        <v>9.4E-2</v>
      </c>
      <c r="BD46" s="192">
        <v>0.10199999999999999</v>
      </c>
      <c r="BE46" s="192">
        <v>0.11799999999999999</v>
      </c>
      <c r="BF46" s="192" t="s">
        <v>307</v>
      </c>
      <c r="BH46" s="44" t="s">
        <v>18</v>
      </c>
      <c r="BI46" s="194">
        <v>9.0999999999999998E-2</v>
      </c>
      <c r="BJ46" s="194">
        <v>8.5999999999999993E-2</v>
      </c>
      <c r="BK46" s="194">
        <v>8.4000000000000005E-2</v>
      </c>
      <c r="BL46" s="194">
        <v>8.6999999999999994E-2</v>
      </c>
      <c r="BM46" s="194">
        <v>0.09</v>
      </c>
      <c r="BN46" s="194">
        <v>0.08</v>
      </c>
      <c r="BO46" s="194">
        <v>8.3000000000000004E-2</v>
      </c>
      <c r="BP46" s="194">
        <v>9.0999999999999998E-2</v>
      </c>
      <c r="BQ46" s="194">
        <v>9.0999999999999998E-2</v>
      </c>
      <c r="BR46" s="194">
        <v>9.2999999999999999E-2</v>
      </c>
      <c r="BS46" s="194">
        <v>7.0000000000000007E-2</v>
      </c>
      <c r="BT46" s="194">
        <v>6.8000000000000005E-2</v>
      </c>
      <c r="BU46" s="194">
        <v>7.4999999999999997E-2</v>
      </c>
      <c r="BV46" s="194">
        <v>7.0000000000000007E-2</v>
      </c>
      <c r="BW46" s="194">
        <v>7.4999999999999997E-2</v>
      </c>
      <c r="BX46" s="194">
        <v>8.2000000000000003E-2</v>
      </c>
      <c r="BY46" s="194">
        <v>8.4000000000000005E-2</v>
      </c>
      <c r="BZ46" s="194">
        <v>8.4000000000000005E-2</v>
      </c>
    </row>
    <row r="47" spans="2:78" ht="12" customHeight="1" x14ac:dyDescent="0.3">
      <c r="B47" s="10" t="s">
        <v>17</v>
      </c>
      <c r="C47" s="192">
        <v>0.34300000000000003</v>
      </c>
      <c r="D47" s="192">
        <v>0.32700000000000001</v>
      </c>
      <c r="E47" s="192">
        <v>0.157</v>
      </c>
      <c r="F47" s="192">
        <v>0.17299999999999999</v>
      </c>
      <c r="G47" s="192">
        <v>0.19</v>
      </c>
      <c r="H47" s="192">
        <v>0.182</v>
      </c>
      <c r="I47" s="192">
        <v>0.222</v>
      </c>
      <c r="J47" s="192">
        <v>0.191</v>
      </c>
      <c r="K47" s="192">
        <v>0.16800000000000001</v>
      </c>
      <c r="L47" s="192">
        <v>0.20699999999999999</v>
      </c>
      <c r="M47" s="192">
        <v>0.214</v>
      </c>
      <c r="N47" s="192">
        <v>0.19</v>
      </c>
      <c r="O47" s="192">
        <v>0.22500000000000001</v>
      </c>
      <c r="P47" s="192">
        <v>0.22500000000000001</v>
      </c>
      <c r="Q47" s="192">
        <v>0.22</v>
      </c>
      <c r="R47" s="192">
        <v>0.23699999999999999</v>
      </c>
      <c r="S47" s="192">
        <v>0.24299999999999999</v>
      </c>
      <c r="T47" s="192">
        <v>0.24399999999999999</v>
      </c>
      <c r="AN47" s="10" t="s">
        <v>14</v>
      </c>
      <c r="AO47" s="192">
        <v>0.10299999999999999</v>
      </c>
      <c r="AP47" s="192">
        <v>7.1999999999999995E-2</v>
      </c>
      <c r="AQ47" s="192">
        <v>8.5999999999999993E-2</v>
      </c>
      <c r="AR47" s="192">
        <v>9.0999999999999998E-2</v>
      </c>
      <c r="AS47" s="192">
        <v>0.111</v>
      </c>
      <c r="AT47" s="192">
        <v>0.10100000000000001</v>
      </c>
      <c r="AU47" s="192">
        <v>0.107</v>
      </c>
      <c r="AV47" s="192">
        <v>7.6999999999999999E-2</v>
      </c>
      <c r="AW47" s="192">
        <v>0.1</v>
      </c>
      <c r="AX47" s="192">
        <v>9.0999999999999998E-2</v>
      </c>
      <c r="AY47" s="192">
        <v>9.4E-2</v>
      </c>
      <c r="AZ47" s="192">
        <v>8.5999999999999993E-2</v>
      </c>
      <c r="BA47" s="192">
        <v>9.4E-2</v>
      </c>
      <c r="BB47" s="192">
        <v>7.6999999999999999E-2</v>
      </c>
      <c r="BC47" s="192">
        <v>8.4000000000000005E-2</v>
      </c>
      <c r="BD47" s="192">
        <v>9.2999999999999999E-2</v>
      </c>
      <c r="BE47" s="192">
        <v>8.5999999999999993E-2</v>
      </c>
      <c r="BF47" s="192">
        <v>0.10100000000000001</v>
      </c>
      <c r="BH47" s="208" t="s">
        <v>299</v>
      </c>
    </row>
    <row r="48" spans="2:78" ht="12" customHeight="1" x14ac:dyDescent="0.3">
      <c r="B48" s="44" t="s">
        <v>18</v>
      </c>
      <c r="C48" s="194">
        <v>0.33700000000000002</v>
      </c>
      <c r="D48" s="194">
        <v>0.33300000000000002</v>
      </c>
      <c r="E48" s="194">
        <v>0.35199999999999998</v>
      </c>
      <c r="F48" s="194">
        <v>0.36599999999999999</v>
      </c>
      <c r="G48" s="194">
        <v>0.377</v>
      </c>
      <c r="H48" s="194">
        <v>0.39600000000000002</v>
      </c>
      <c r="I48" s="194">
        <v>0.43</v>
      </c>
      <c r="J48" s="194">
        <v>0.47699999999999998</v>
      </c>
      <c r="K48" s="194">
        <v>0.53</v>
      </c>
      <c r="L48" s="194">
        <v>0.54</v>
      </c>
      <c r="M48" s="194">
        <v>0.56599999999999995</v>
      </c>
      <c r="N48" s="194">
        <v>0.58399999999999996</v>
      </c>
      <c r="O48" s="194">
        <v>0.61099999999999999</v>
      </c>
      <c r="P48" s="194">
        <v>0.58799999999999997</v>
      </c>
      <c r="Q48" s="194">
        <v>0.60699999999999998</v>
      </c>
      <c r="R48" s="194">
        <v>0.60499999999999998</v>
      </c>
      <c r="S48" s="194">
        <v>0.64200000000000002</v>
      </c>
      <c r="T48" s="194">
        <v>0.70599999999999996</v>
      </c>
      <c r="AN48" s="10" t="s">
        <v>15</v>
      </c>
      <c r="AO48" s="192">
        <v>0.108</v>
      </c>
      <c r="AP48" s="192"/>
      <c r="AQ48" s="192">
        <v>0.11700000000000001</v>
      </c>
      <c r="AR48" s="192">
        <v>0.14799999999999999</v>
      </c>
      <c r="AS48" s="192">
        <v>0.121</v>
      </c>
      <c r="AT48" s="192">
        <v>9.5000000000000001E-2</v>
      </c>
      <c r="AU48" s="192">
        <v>9.9000000000000005E-2</v>
      </c>
      <c r="AV48" s="192">
        <v>9.8000000000000004E-2</v>
      </c>
      <c r="AW48" s="192">
        <v>8.5999999999999993E-2</v>
      </c>
      <c r="AX48" s="192">
        <v>8.6999999999999994E-2</v>
      </c>
      <c r="AY48" s="192">
        <v>0.107</v>
      </c>
      <c r="AZ48" s="192">
        <v>0.10100000000000001</v>
      </c>
      <c r="BA48" s="192">
        <v>9.7000000000000003E-2</v>
      </c>
      <c r="BB48" s="192">
        <v>0.09</v>
      </c>
      <c r="BC48" s="192">
        <v>8.7999999999999995E-2</v>
      </c>
      <c r="BD48" s="192">
        <v>9.9000000000000005E-2</v>
      </c>
      <c r="BE48" s="192">
        <v>0.115</v>
      </c>
      <c r="BF48" s="192">
        <v>0.10299999999999999</v>
      </c>
      <c r="BH48" s="43" t="s">
        <v>0</v>
      </c>
      <c r="BI48" s="191">
        <v>0.17799999999999999</v>
      </c>
      <c r="BJ48" s="190">
        <v>0.17799999999999999</v>
      </c>
      <c r="BK48" s="190">
        <v>0.17</v>
      </c>
      <c r="BL48" s="190">
        <v>0.157</v>
      </c>
      <c r="BM48" s="190">
        <v>0.16200000000000001</v>
      </c>
      <c r="BN48" s="190">
        <v>0.18099999999999999</v>
      </c>
      <c r="BO48" s="190">
        <v>0.183</v>
      </c>
      <c r="BP48" s="190">
        <v>0.17399999999999999</v>
      </c>
      <c r="BQ48" s="190">
        <v>0.191</v>
      </c>
      <c r="BR48" s="190">
        <v>0.192</v>
      </c>
      <c r="BS48" s="190">
        <v>0.19600000000000001</v>
      </c>
      <c r="BT48" s="190">
        <v>0.20100000000000001</v>
      </c>
      <c r="BU48" s="190">
        <v>0.18</v>
      </c>
      <c r="BV48" s="190">
        <v>0.17599999999999999</v>
      </c>
      <c r="BW48" s="190">
        <v>0.20300000000000001</v>
      </c>
      <c r="BX48" s="190">
        <v>0.2</v>
      </c>
      <c r="BY48" s="190"/>
      <c r="BZ48" s="190">
        <v>0.19</v>
      </c>
    </row>
    <row r="49" spans="2:78" ht="12" customHeight="1" x14ac:dyDescent="0.3">
      <c r="B49" s="208" t="s">
        <v>299</v>
      </c>
      <c r="AN49" s="10" t="s">
        <v>16</v>
      </c>
      <c r="AO49" s="192">
        <v>9.5000000000000001E-2</v>
      </c>
      <c r="AP49" s="192">
        <v>0.105</v>
      </c>
      <c r="AQ49" s="192">
        <v>0.09</v>
      </c>
      <c r="AR49" s="192">
        <v>9.0999999999999998E-2</v>
      </c>
      <c r="AS49" s="192">
        <v>8.2000000000000003E-2</v>
      </c>
      <c r="AT49" s="192">
        <v>7.8E-2</v>
      </c>
      <c r="AU49" s="192">
        <v>9.0999999999999998E-2</v>
      </c>
      <c r="AV49" s="192">
        <v>7.1999999999999995E-2</v>
      </c>
      <c r="AW49" s="192">
        <v>7.0999999999999994E-2</v>
      </c>
      <c r="AX49" s="192">
        <v>7.6999999999999999E-2</v>
      </c>
      <c r="AY49" s="192">
        <v>8.7999999999999995E-2</v>
      </c>
      <c r="AZ49" s="192">
        <v>8.4000000000000005E-2</v>
      </c>
      <c r="BA49" s="192">
        <v>7.5999999999999998E-2</v>
      </c>
      <c r="BB49" s="192">
        <v>7.5999999999999998E-2</v>
      </c>
      <c r="BC49" s="192">
        <v>7.1999999999999995E-2</v>
      </c>
      <c r="BD49" s="192">
        <v>9.6000000000000002E-2</v>
      </c>
      <c r="BE49" s="192">
        <v>7.6999999999999999E-2</v>
      </c>
      <c r="BF49" s="192">
        <v>9.0999999999999998E-2</v>
      </c>
      <c r="BH49" s="10" t="s">
        <v>91</v>
      </c>
      <c r="BI49" s="193">
        <v>0.35499999999999998</v>
      </c>
      <c r="BJ49" s="192"/>
      <c r="BK49" s="192">
        <v>0.35</v>
      </c>
      <c r="BL49" s="192">
        <v>0.36599999999999999</v>
      </c>
      <c r="BM49" s="192">
        <v>0.34699999999999998</v>
      </c>
      <c r="BN49" s="192">
        <v>2.1999999999999999E-2</v>
      </c>
      <c r="BO49" s="192">
        <v>0.315</v>
      </c>
      <c r="BP49" s="192"/>
      <c r="BQ49" s="192">
        <v>0.36</v>
      </c>
      <c r="BR49" s="192"/>
      <c r="BS49" s="192"/>
      <c r="BT49" s="192"/>
      <c r="BU49" s="192"/>
      <c r="BV49" s="192"/>
      <c r="BW49" s="192"/>
      <c r="BX49" s="192"/>
      <c r="BY49" s="192"/>
      <c r="BZ49" s="192" t="s">
        <v>307</v>
      </c>
    </row>
    <row r="50" spans="2:78" ht="12" customHeight="1" x14ac:dyDescent="0.3">
      <c r="B50" s="43" t="s">
        <v>0</v>
      </c>
      <c r="C50" s="190">
        <v>0.50600000000000001</v>
      </c>
      <c r="D50" s="190">
        <v>0.503</v>
      </c>
      <c r="E50" s="190">
        <v>0.503</v>
      </c>
      <c r="F50" s="190">
        <v>0.53500000000000003</v>
      </c>
      <c r="G50" s="190">
        <v>0.60599999999999998</v>
      </c>
      <c r="H50" s="190">
        <v>0.61599999999999999</v>
      </c>
      <c r="I50" s="190">
        <v>0.61299999999999999</v>
      </c>
      <c r="J50" s="190">
        <v>0.60799999999999998</v>
      </c>
      <c r="K50" s="190">
        <v>0.61099999999999999</v>
      </c>
      <c r="L50" s="190">
        <v>0.58699999999999997</v>
      </c>
      <c r="M50" s="190">
        <v>0.54200000000000004</v>
      </c>
      <c r="N50" s="190">
        <v>0.58099999999999996</v>
      </c>
      <c r="O50" s="190">
        <v>0.59799999999999998</v>
      </c>
      <c r="P50" s="190">
        <v>0.58799999999999997</v>
      </c>
      <c r="Q50" s="190">
        <v>0.56599999999999995</v>
      </c>
      <c r="R50" s="190">
        <v>0.60899999999999999</v>
      </c>
      <c r="S50" s="190"/>
      <c r="T50" s="190">
        <v>0.64300000000000002</v>
      </c>
      <c r="AN50" s="10" t="s">
        <v>97</v>
      </c>
      <c r="AO50" s="192">
        <v>0.14699999999999999</v>
      </c>
      <c r="AP50" s="192">
        <v>0.126</v>
      </c>
      <c r="AQ50" s="192">
        <v>0.124</v>
      </c>
      <c r="AR50" s="192">
        <v>0.111</v>
      </c>
      <c r="AS50" s="192">
        <v>0.114</v>
      </c>
      <c r="AT50" s="192">
        <v>0.1</v>
      </c>
      <c r="AU50" s="192">
        <v>8.2000000000000003E-2</v>
      </c>
      <c r="AV50" s="192">
        <v>5.1999999999999998E-2</v>
      </c>
      <c r="AW50" s="192">
        <v>5.3999999999999999E-2</v>
      </c>
      <c r="AX50" s="192">
        <v>0.05</v>
      </c>
      <c r="AY50" s="192">
        <v>6.4000000000000001E-2</v>
      </c>
      <c r="AZ50" s="192">
        <v>7.9000000000000001E-2</v>
      </c>
      <c r="BA50" s="192">
        <v>5.8000000000000003E-2</v>
      </c>
      <c r="BB50" s="192">
        <v>6.3E-2</v>
      </c>
      <c r="BC50" s="192">
        <v>4.3999999999999997E-2</v>
      </c>
      <c r="BD50" s="192">
        <v>3.5000000000000003E-2</v>
      </c>
      <c r="BE50" s="192"/>
      <c r="BF50" s="192" t="s">
        <v>307</v>
      </c>
      <c r="BH50" s="10" t="s">
        <v>1</v>
      </c>
      <c r="BI50" s="193">
        <v>0.14299999999999999</v>
      </c>
      <c r="BJ50" s="192">
        <v>0.17799999999999999</v>
      </c>
      <c r="BK50" s="192">
        <v>0.16600000000000001</v>
      </c>
      <c r="BL50" s="192">
        <v>0.17699999999999999</v>
      </c>
      <c r="BM50" s="192">
        <v>0.17899999999999999</v>
      </c>
      <c r="BN50" s="192"/>
      <c r="BO50" s="192">
        <v>0.16</v>
      </c>
      <c r="BP50" s="192">
        <v>0.156</v>
      </c>
      <c r="BQ50" s="192">
        <v>0.15</v>
      </c>
      <c r="BR50" s="192">
        <v>0.13500000000000001</v>
      </c>
      <c r="BS50" s="192">
        <v>0.13600000000000001</v>
      </c>
      <c r="BT50" s="192"/>
      <c r="BU50" s="192">
        <v>0.16</v>
      </c>
      <c r="BV50" s="192">
        <v>0.16200000000000001</v>
      </c>
      <c r="BW50" s="192">
        <v>0.152</v>
      </c>
      <c r="BX50" s="192">
        <v>0.16900000000000001</v>
      </c>
      <c r="BY50" s="192">
        <v>0.20499999999999999</v>
      </c>
      <c r="BZ50" s="192" t="s">
        <v>307</v>
      </c>
    </row>
    <row r="51" spans="2:78" ht="12" customHeight="1" x14ac:dyDescent="0.3">
      <c r="B51" s="10" t="s">
        <v>91</v>
      </c>
      <c r="C51" s="192">
        <v>0.32700000000000001</v>
      </c>
      <c r="D51" s="192"/>
      <c r="E51" s="192">
        <v>0.38200000000000001</v>
      </c>
      <c r="F51" s="192">
        <v>0.24199999999999999</v>
      </c>
      <c r="G51" s="192">
        <v>0.24099999999999999</v>
      </c>
      <c r="H51" s="192">
        <v>0.26400000000000001</v>
      </c>
      <c r="I51" s="192">
        <v>0.18</v>
      </c>
      <c r="J51" s="192"/>
      <c r="K51" s="192">
        <v>0.35</v>
      </c>
      <c r="L51" s="192"/>
      <c r="M51" s="192"/>
      <c r="N51" s="192"/>
      <c r="O51" s="192"/>
      <c r="P51" s="192"/>
      <c r="Q51" s="192"/>
      <c r="R51" s="192"/>
      <c r="S51" s="192"/>
      <c r="T51" s="192" t="s">
        <v>307</v>
      </c>
      <c r="AN51" s="10" t="s">
        <v>17</v>
      </c>
      <c r="AO51" s="192">
        <v>0.214</v>
      </c>
      <c r="AP51" s="192">
        <v>0.26600000000000001</v>
      </c>
      <c r="AQ51" s="192">
        <v>0.28599999999999998</v>
      </c>
      <c r="AR51" s="192">
        <v>0.32</v>
      </c>
      <c r="AS51" s="192">
        <v>0.33800000000000002</v>
      </c>
      <c r="AT51" s="192">
        <v>0.28000000000000003</v>
      </c>
      <c r="AU51" s="192">
        <v>0.252</v>
      </c>
      <c r="AV51" s="192">
        <v>0.23200000000000001</v>
      </c>
      <c r="AW51" s="192">
        <v>0.20599999999999999</v>
      </c>
      <c r="AX51" s="192">
        <v>0.17799999999999999</v>
      </c>
      <c r="AY51" s="192">
        <v>0.17</v>
      </c>
      <c r="AZ51" s="192">
        <v>0.16700000000000001</v>
      </c>
      <c r="BA51" s="192">
        <v>0.152</v>
      </c>
      <c r="BB51" s="192">
        <v>0.14699999999999999</v>
      </c>
      <c r="BC51" s="192">
        <v>0.159</v>
      </c>
      <c r="BD51" s="192">
        <v>0.161</v>
      </c>
      <c r="BE51" s="192">
        <v>0.19900000000000001</v>
      </c>
      <c r="BF51" s="192">
        <v>0.20200000000000001</v>
      </c>
      <c r="BH51" s="10" t="s">
        <v>2</v>
      </c>
      <c r="BI51" s="193">
        <v>0.20799999999999999</v>
      </c>
      <c r="BJ51" s="192"/>
      <c r="BK51" s="192">
        <v>0.21099999999999999</v>
      </c>
      <c r="BL51" s="192">
        <v>0.193</v>
      </c>
      <c r="BM51" s="192">
        <v>0.193</v>
      </c>
      <c r="BN51" s="192">
        <v>0.187</v>
      </c>
      <c r="BO51" s="192">
        <v>0.18099999999999999</v>
      </c>
      <c r="BP51" s="192">
        <v>0.188</v>
      </c>
      <c r="BQ51" s="192">
        <v>0.188</v>
      </c>
      <c r="BR51" s="192">
        <v>0.18099999999999999</v>
      </c>
      <c r="BS51" s="192">
        <v>0.17499999999999999</v>
      </c>
      <c r="BT51" s="192"/>
      <c r="BU51" s="192">
        <v>0.192</v>
      </c>
      <c r="BV51" s="192">
        <v>0.19900000000000001</v>
      </c>
      <c r="BW51" s="192">
        <v>0.20100000000000001</v>
      </c>
      <c r="BX51" s="192">
        <v>0.188</v>
      </c>
      <c r="BY51" s="192">
        <v>0.19</v>
      </c>
      <c r="BZ51" s="192" t="s">
        <v>307</v>
      </c>
    </row>
    <row r="52" spans="2:78" ht="12" customHeight="1" x14ac:dyDescent="0.3">
      <c r="B52" s="10" t="s">
        <v>1</v>
      </c>
      <c r="C52" s="192">
        <v>0.41</v>
      </c>
      <c r="D52" s="192">
        <v>0.317</v>
      </c>
      <c r="E52" s="192">
        <v>0.39900000000000002</v>
      </c>
      <c r="F52" s="192">
        <v>0.34899999999999998</v>
      </c>
      <c r="G52" s="192">
        <v>0.36399999999999999</v>
      </c>
      <c r="H52" s="192"/>
      <c r="I52" s="192">
        <v>0.49</v>
      </c>
      <c r="J52" s="192">
        <v>0.45700000000000002</v>
      </c>
      <c r="K52" s="192">
        <v>0.52900000000000003</v>
      </c>
      <c r="L52" s="192">
        <v>0.54200000000000004</v>
      </c>
      <c r="M52" s="192">
        <v>0.501</v>
      </c>
      <c r="N52" s="192"/>
      <c r="O52" s="192">
        <v>0.57999999999999996</v>
      </c>
      <c r="P52" s="192">
        <v>0.53200000000000003</v>
      </c>
      <c r="Q52" s="192">
        <v>0.66300000000000003</v>
      </c>
      <c r="R52" s="192">
        <v>0.54900000000000004</v>
      </c>
      <c r="S52" s="192">
        <v>0.622</v>
      </c>
      <c r="T52" s="192" t="s">
        <v>307</v>
      </c>
      <c r="AN52" s="44" t="s">
        <v>18</v>
      </c>
      <c r="AO52" s="194">
        <v>0.21099999999999999</v>
      </c>
      <c r="AP52" s="194">
        <v>0.21</v>
      </c>
      <c r="AQ52" s="194">
        <v>0.189</v>
      </c>
      <c r="AR52" s="194">
        <v>0.23599999999999999</v>
      </c>
      <c r="AS52" s="194">
        <v>0.22800000000000001</v>
      </c>
      <c r="AT52" s="194">
        <v>0.17399999999999999</v>
      </c>
      <c r="AU52" s="194">
        <v>0.16400000000000001</v>
      </c>
      <c r="AV52" s="194">
        <v>0.13700000000000001</v>
      </c>
      <c r="AW52" s="194">
        <v>0.123</v>
      </c>
      <c r="AX52" s="194">
        <v>0.11899999999999999</v>
      </c>
      <c r="AY52" s="194">
        <v>0.124</v>
      </c>
      <c r="AZ52" s="194">
        <v>0.14000000000000001</v>
      </c>
      <c r="BA52" s="194">
        <v>0.126</v>
      </c>
      <c r="BB52" s="194">
        <v>0.124</v>
      </c>
      <c r="BC52" s="194">
        <v>0.128</v>
      </c>
      <c r="BD52" s="194">
        <v>0.106</v>
      </c>
      <c r="BE52" s="194">
        <v>0.115</v>
      </c>
      <c r="BF52" s="194">
        <v>0.17399999999999999</v>
      </c>
      <c r="BH52" s="10" t="s">
        <v>3</v>
      </c>
      <c r="BI52" s="193"/>
      <c r="BJ52" s="192">
        <v>0.248</v>
      </c>
      <c r="BK52" s="192"/>
      <c r="BL52" s="192"/>
      <c r="BM52" s="192">
        <v>0.20899999999999999</v>
      </c>
      <c r="BN52" s="192"/>
      <c r="BO52" s="192"/>
      <c r="BP52" s="192">
        <v>0.20699999999999999</v>
      </c>
      <c r="BQ52" s="192"/>
      <c r="BR52" s="192"/>
      <c r="BS52" s="192">
        <v>0.20899999999999999</v>
      </c>
      <c r="BT52" s="192"/>
      <c r="BU52" s="192">
        <v>0.216</v>
      </c>
      <c r="BV52" s="192"/>
      <c r="BW52" s="192">
        <v>0.17399999999999999</v>
      </c>
      <c r="BX52" s="192"/>
      <c r="BY52" s="192">
        <v>0.16</v>
      </c>
      <c r="BZ52" s="192" t="s">
        <v>307</v>
      </c>
    </row>
    <row r="53" spans="2:78" ht="12" customHeight="1" x14ac:dyDescent="0.3">
      <c r="B53" s="10" t="s">
        <v>2</v>
      </c>
      <c r="C53" s="192">
        <v>0.26200000000000001</v>
      </c>
      <c r="D53" s="192"/>
      <c r="E53" s="192">
        <v>0.32200000000000001</v>
      </c>
      <c r="F53" s="192">
        <v>0.35799999999999998</v>
      </c>
      <c r="G53" s="192">
        <v>0.371</v>
      </c>
      <c r="H53" s="192">
        <v>0.39600000000000002</v>
      </c>
      <c r="I53" s="192">
        <v>0.42599999999999999</v>
      </c>
      <c r="J53" s="192">
        <v>0.45300000000000001</v>
      </c>
      <c r="K53" s="192">
        <v>0.47899999999999998</v>
      </c>
      <c r="L53" s="192">
        <v>0.48799999999999999</v>
      </c>
      <c r="M53" s="192">
        <v>0.51200000000000001</v>
      </c>
      <c r="N53" s="192"/>
      <c r="O53" s="192">
        <v>0.53700000000000003</v>
      </c>
      <c r="P53" s="192">
        <v>0.53300000000000003</v>
      </c>
      <c r="Q53" s="192">
        <v>0.55200000000000005</v>
      </c>
      <c r="R53" s="192">
        <v>0.57399999999999995</v>
      </c>
      <c r="S53" s="192">
        <v>0.58599999999999997</v>
      </c>
      <c r="T53" s="192" t="s">
        <v>307</v>
      </c>
      <c r="AN53" s="208" t="s">
        <v>299</v>
      </c>
      <c r="AO53" s="39"/>
      <c r="AP53" s="39"/>
      <c r="AQ53" s="39"/>
      <c r="AR53" s="39"/>
      <c r="AS53" s="39"/>
      <c r="AT53" s="39"/>
      <c r="AU53" s="39"/>
      <c r="AV53" s="39"/>
      <c r="AW53" s="39"/>
      <c r="AX53" s="39"/>
      <c r="AY53" s="39"/>
      <c r="AZ53" s="39"/>
      <c r="BA53" s="39"/>
      <c r="BB53" s="39"/>
      <c r="BC53" s="39"/>
      <c r="BD53" s="39"/>
      <c r="BE53" s="39"/>
      <c r="BF53" s="39"/>
      <c r="BH53" s="10" t="s">
        <v>4</v>
      </c>
      <c r="BI53" s="193">
        <v>0.26100000000000001</v>
      </c>
      <c r="BJ53" s="192">
        <v>0.248</v>
      </c>
      <c r="BK53" s="192">
        <v>0.27</v>
      </c>
      <c r="BL53" s="192">
        <v>0.27</v>
      </c>
      <c r="BM53" s="192">
        <v>0.24399999999999999</v>
      </c>
      <c r="BN53" s="192">
        <v>0.253</v>
      </c>
      <c r="BO53" s="192">
        <v>0.26600000000000001</v>
      </c>
      <c r="BP53" s="192"/>
      <c r="BQ53" s="192"/>
      <c r="BR53" s="192">
        <v>0.252</v>
      </c>
      <c r="BS53" s="192">
        <v>0.23300000000000001</v>
      </c>
      <c r="BT53" s="192">
        <v>0.22500000000000001</v>
      </c>
      <c r="BU53" s="192">
        <v>0.23100000000000001</v>
      </c>
      <c r="BV53" s="192">
        <v>0.22700000000000001</v>
      </c>
      <c r="BW53" s="192">
        <v>0.214</v>
      </c>
      <c r="BX53" s="192">
        <v>0.20799999999999999</v>
      </c>
      <c r="BY53" s="192">
        <v>0.21299999999999999</v>
      </c>
      <c r="BZ53" s="192">
        <v>0.21299999999999999</v>
      </c>
    </row>
    <row r="54" spans="2:78" ht="12" customHeight="1" x14ac:dyDescent="0.3">
      <c r="B54" s="10" t="s">
        <v>92</v>
      </c>
      <c r="C54" s="192"/>
      <c r="D54" s="192"/>
      <c r="E54" s="192"/>
      <c r="F54" s="192"/>
      <c r="G54" s="192"/>
      <c r="H54" s="192">
        <v>0.995</v>
      </c>
      <c r="I54" s="192">
        <v>0.98699999999999999</v>
      </c>
      <c r="J54" s="192">
        <v>0.98499999999999999</v>
      </c>
      <c r="K54" s="192">
        <v>0.97499999999999998</v>
      </c>
      <c r="L54" s="192">
        <v>0.99399999999999999</v>
      </c>
      <c r="M54" s="192">
        <v>0.98799999999999999</v>
      </c>
      <c r="N54" s="192">
        <v>0.997</v>
      </c>
      <c r="O54" s="192">
        <v>0.997</v>
      </c>
      <c r="P54" s="192">
        <v>0.99399999999999999</v>
      </c>
      <c r="Q54" s="192">
        <v>1</v>
      </c>
      <c r="R54" s="192">
        <v>0.996</v>
      </c>
      <c r="S54" s="192">
        <v>1</v>
      </c>
      <c r="T54" s="192">
        <v>1</v>
      </c>
      <c r="AN54" s="43" t="s">
        <v>0</v>
      </c>
      <c r="AO54" s="190">
        <v>0.27700000000000002</v>
      </c>
      <c r="AP54" s="190">
        <v>0.313</v>
      </c>
      <c r="AQ54" s="190">
        <v>0.34200000000000003</v>
      </c>
      <c r="AR54" s="190">
        <v>0.35799999999999998</v>
      </c>
      <c r="AS54" s="190">
        <v>0.36599999999999999</v>
      </c>
      <c r="AT54" s="190">
        <v>0.316</v>
      </c>
      <c r="AU54" s="190">
        <v>0.28199999999999997</v>
      </c>
      <c r="AV54" s="190">
        <v>0.29599999999999999</v>
      </c>
      <c r="AW54" s="190">
        <v>0.22600000000000001</v>
      </c>
      <c r="AX54" s="190">
        <v>0.223</v>
      </c>
      <c r="AY54" s="190">
        <v>0.251</v>
      </c>
      <c r="AZ54" s="190">
        <v>0.22800000000000001</v>
      </c>
      <c r="BA54" s="190">
        <v>0.22900000000000001</v>
      </c>
      <c r="BB54" s="190">
        <v>0.245</v>
      </c>
      <c r="BC54" s="190">
        <v>0.22700000000000001</v>
      </c>
      <c r="BD54" s="190">
        <v>0.22700000000000001</v>
      </c>
      <c r="BE54" s="190"/>
      <c r="BF54" s="190">
        <v>0.27100000000000002</v>
      </c>
      <c r="BH54" s="10" t="s">
        <v>5</v>
      </c>
      <c r="BI54" s="193">
        <v>0.307</v>
      </c>
      <c r="BJ54" s="192"/>
      <c r="BK54" s="192">
        <v>0.28299999999999997</v>
      </c>
      <c r="BL54" s="192">
        <v>0.26600000000000001</v>
      </c>
      <c r="BM54" s="192">
        <v>0.27100000000000002</v>
      </c>
      <c r="BN54" s="192">
        <v>0.26200000000000001</v>
      </c>
      <c r="BO54" s="192">
        <v>0.23200000000000001</v>
      </c>
      <c r="BP54" s="192">
        <v>0.223</v>
      </c>
      <c r="BQ54" s="192">
        <v>0.22</v>
      </c>
      <c r="BR54" s="192">
        <v>0.22</v>
      </c>
      <c r="BS54" s="192">
        <v>0.215</v>
      </c>
      <c r="BT54" s="192">
        <v>0.215</v>
      </c>
      <c r="BU54" s="192">
        <v>0.189</v>
      </c>
      <c r="BV54" s="192">
        <v>0.19</v>
      </c>
      <c r="BW54" s="192">
        <v>0.187</v>
      </c>
      <c r="BX54" s="192">
        <v>0.17399999999999999</v>
      </c>
      <c r="BY54" s="192">
        <v>0.185</v>
      </c>
      <c r="BZ54" s="192">
        <v>0.158</v>
      </c>
    </row>
    <row r="55" spans="2:78" ht="12" customHeight="1" x14ac:dyDescent="0.3">
      <c r="B55" s="10" t="s">
        <v>3</v>
      </c>
      <c r="C55" s="192"/>
      <c r="D55" s="192">
        <v>0.65</v>
      </c>
      <c r="E55" s="192"/>
      <c r="F55" s="192"/>
      <c r="G55" s="192">
        <v>0.72799999999999998</v>
      </c>
      <c r="H55" s="192"/>
      <c r="I55" s="192"/>
      <c r="J55" s="192">
        <v>0.75700000000000001</v>
      </c>
      <c r="K55" s="192"/>
      <c r="L55" s="192"/>
      <c r="M55" s="192">
        <v>0.623</v>
      </c>
      <c r="N55" s="192"/>
      <c r="O55" s="192">
        <v>0.77400000000000002</v>
      </c>
      <c r="P55" s="192"/>
      <c r="Q55" s="192">
        <v>0.81200000000000006</v>
      </c>
      <c r="R55" s="192"/>
      <c r="S55" s="192">
        <v>0.81899999999999995</v>
      </c>
      <c r="T55" s="192" t="s">
        <v>307</v>
      </c>
      <c r="AN55" s="10" t="s">
        <v>94</v>
      </c>
      <c r="AO55" s="192"/>
      <c r="AP55" s="192"/>
      <c r="AQ55" s="192">
        <v>0.17</v>
      </c>
      <c r="AR55" s="192">
        <v>0.219</v>
      </c>
      <c r="AS55" s="192">
        <v>0.28999999999999998</v>
      </c>
      <c r="AT55" s="192">
        <v>0.215</v>
      </c>
      <c r="AU55" s="192">
        <v>0.253</v>
      </c>
      <c r="AV55" s="192">
        <v>0.188</v>
      </c>
      <c r="AW55" s="192">
        <v>0.19900000000000001</v>
      </c>
      <c r="AX55" s="192">
        <v>0.189</v>
      </c>
      <c r="AY55" s="192">
        <v>0.28699999999999998</v>
      </c>
      <c r="AZ55" s="192"/>
      <c r="BA55" s="192">
        <v>0.377</v>
      </c>
      <c r="BB55" s="192">
        <v>0.34300000000000003</v>
      </c>
      <c r="BC55" s="192">
        <v>0.35</v>
      </c>
      <c r="BD55" s="192">
        <v>0.32100000000000001</v>
      </c>
      <c r="BE55" s="192"/>
      <c r="BF55" s="192" t="s">
        <v>307</v>
      </c>
      <c r="BH55" s="10" t="s">
        <v>6</v>
      </c>
      <c r="BI55" s="193"/>
      <c r="BJ55" s="192">
        <v>0.255</v>
      </c>
      <c r="BK55" s="192">
        <v>0.25900000000000001</v>
      </c>
      <c r="BL55" s="192">
        <v>0.26700000000000002</v>
      </c>
      <c r="BM55" s="192">
        <v>0.27100000000000002</v>
      </c>
      <c r="BN55" s="192">
        <v>0.27700000000000002</v>
      </c>
      <c r="BO55" s="192">
        <v>0.25600000000000001</v>
      </c>
      <c r="BP55" s="192">
        <v>0.246</v>
      </c>
      <c r="BQ55" s="192">
        <v>0.23899999999999999</v>
      </c>
      <c r="BR55" s="192">
        <v>0.254</v>
      </c>
      <c r="BS55" s="192">
        <v>0.26</v>
      </c>
      <c r="BT55" s="192">
        <v>0.25700000000000001</v>
      </c>
      <c r="BU55" s="192">
        <v>0.22900000000000001</v>
      </c>
      <c r="BV55" s="192">
        <v>0.251</v>
      </c>
      <c r="BW55" s="192">
        <v>0.24399999999999999</v>
      </c>
      <c r="BX55" s="192">
        <v>0.24099999999999999</v>
      </c>
      <c r="BY55" s="192">
        <v>0.248</v>
      </c>
      <c r="BZ55" s="192">
        <v>0.24399999999999999</v>
      </c>
    </row>
    <row r="56" spans="2:78" ht="12" customHeight="1" x14ac:dyDescent="0.3">
      <c r="B56" s="10" t="s">
        <v>4</v>
      </c>
      <c r="C56" s="192">
        <v>0.45</v>
      </c>
      <c r="D56" s="192">
        <v>0.47</v>
      </c>
      <c r="E56" s="192">
        <v>0.51700000000000002</v>
      </c>
      <c r="F56" s="192">
        <v>0.48399999999999999</v>
      </c>
      <c r="G56" s="192">
        <v>0.48799999999999999</v>
      </c>
      <c r="H56" s="192">
        <v>0.53700000000000003</v>
      </c>
      <c r="I56" s="192">
        <v>0.56599999999999995</v>
      </c>
      <c r="J56" s="192"/>
      <c r="K56" s="192"/>
      <c r="L56" s="192">
        <v>0.58099999999999996</v>
      </c>
      <c r="M56" s="192">
        <v>0.58799999999999997</v>
      </c>
      <c r="N56" s="192">
        <v>0.59899999999999998</v>
      </c>
      <c r="O56" s="192">
        <v>0.63800000000000001</v>
      </c>
      <c r="P56" s="192">
        <v>0.65400000000000003</v>
      </c>
      <c r="Q56" s="192">
        <v>0.64600000000000002</v>
      </c>
      <c r="R56" s="192">
        <v>0.64300000000000002</v>
      </c>
      <c r="S56" s="192">
        <v>0.66500000000000004</v>
      </c>
      <c r="T56" s="192">
        <v>0.67600000000000005</v>
      </c>
      <c r="AN56" s="10" t="s">
        <v>91</v>
      </c>
      <c r="AO56" s="192">
        <v>0.254</v>
      </c>
      <c r="AP56" s="192"/>
      <c r="AQ56" s="192">
        <v>0.245</v>
      </c>
      <c r="AR56" s="192">
        <v>0.20399999999999999</v>
      </c>
      <c r="AS56" s="192">
        <v>0.246</v>
      </c>
      <c r="AT56" s="192">
        <v>0.218</v>
      </c>
      <c r="AU56" s="192">
        <v>0.219</v>
      </c>
      <c r="AV56" s="192"/>
      <c r="AW56" s="192">
        <v>0.21199999999999999</v>
      </c>
      <c r="AX56" s="192"/>
      <c r="AY56" s="192"/>
      <c r="AZ56" s="192"/>
      <c r="BA56" s="192"/>
      <c r="BB56" s="192"/>
      <c r="BC56" s="192"/>
      <c r="BD56" s="192"/>
      <c r="BE56" s="192"/>
      <c r="BF56" s="192" t="s">
        <v>307</v>
      </c>
      <c r="BH56" s="10" t="s">
        <v>7</v>
      </c>
      <c r="BI56" s="193"/>
      <c r="BJ56" s="192">
        <v>0.27900000000000003</v>
      </c>
      <c r="BK56" s="192">
        <v>0.23899999999999999</v>
      </c>
      <c r="BL56" s="192"/>
      <c r="BM56" s="192">
        <v>0.27300000000000002</v>
      </c>
      <c r="BN56" s="192">
        <v>0.23400000000000001</v>
      </c>
      <c r="BO56" s="192">
        <v>0.24399999999999999</v>
      </c>
      <c r="BP56" s="192">
        <v>0.24199999999999999</v>
      </c>
      <c r="BQ56" s="192">
        <v>0.23300000000000001</v>
      </c>
      <c r="BR56" s="192">
        <v>0.21299999999999999</v>
      </c>
      <c r="BS56" s="192">
        <v>0.215</v>
      </c>
      <c r="BT56" s="192">
        <v>0.214</v>
      </c>
      <c r="BU56" s="192">
        <v>0.23899999999999999</v>
      </c>
      <c r="BV56" s="192">
        <v>0.21299999999999999</v>
      </c>
      <c r="BW56" s="192">
        <v>0.245</v>
      </c>
      <c r="BX56" s="192">
        <v>0.27500000000000002</v>
      </c>
      <c r="BY56" s="192">
        <v>0.27200000000000002</v>
      </c>
      <c r="BZ56" s="192">
        <v>0.23</v>
      </c>
    </row>
    <row r="57" spans="2:78" ht="12" customHeight="1" x14ac:dyDescent="0.3">
      <c r="B57" s="10" t="s">
        <v>5</v>
      </c>
      <c r="C57" s="192">
        <v>0.33400000000000002</v>
      </c>
      <c r="D57" s="192">
        <v>0.35099999999999998</v>
      </c>
      <c r="E57" s="192">
        <v>0.35</v>
      </c>
      <c r="F57" s="192">
        <v>0.35699999999999998</v>
      </c>
      <c r="G57" s="192">
        <v>0.38800000000000001</v>
      </c>
      <c r="H57" s="192">
        <v>0.38900000000000001</v>
      </c>
      <c r="I57" s="192">
        <v>0.375</v>
      </c>
      <c r="J57" s="192">
        <v>0.38400000000000001</v>
      </c>
      <c r="K57" s="192">
        <v>0.35599999999999998</v>
      </c>
      <c r="L57" s="192">
        <v>0.38800000000000001</v>
      </c>
      <c r="M57" s="192">
        <v>0.44800000000000001</v>
      </c>
      <c r="N57" s="192">
        <v>0.433</v>
      </c>
      <c r="O57" s="192">
        <v>0.504</v>
      </c>
      <c r="P57" s="192">
        <v>0.501</v>
      </c>
      <c r="Q57" s="192">
        <v>0.51700000000000002</v>
      </c>
      <c r="R57" s="192">
        <v>0.53600000000000003</v>
      </c>
      <c r="S57" s="192">
        <v>0.54800000000000004</v>
      </c>
      <c r="T57" s="192">
        <v>0.56399999999999995</v>
      </c>
      <c r="AN57" s="10" t="s">
        <v>1</v>
      </c>
      <c r="AO57" s="192">
        <v>0.114</v>
      </c>
      <c r="AP57" s="192">
        <v>0.107</v>
      </c>
      <c r="AQ57" s="192">
        <v>9.2999999999999999E-2</v>
      </c>
      <c r="AR57" s="192">
        <v>8.6999999999999994E-2</v>
      </c>
      <c r="AS57" s="192">
        <v>0.1</v>
      </c>
      <c r="AT57" s="192"/>
      <c r="AU57" s="192">
        <v>9.6000000000000002E-2</v>
      </c>
      <c r="AV57" s="192">
        <v>8.2000000000000003E-2</v>
      </c>
      <c r="AW57" s="192">
        <v>0.129</v>
      </c>
      <c r="AX57" s="192">
        <v>7.3999999999999996E-2</v>
      </c>
      <c r="AY57" s="192">
        <v>0.06</v>
      </c>
      <c r="AZ57" s="192"/>
      <c r="BA57" s="192">
        <v>6.5000000000000002E-2</v>
      </c>
      <c r="BB57" s="192">
        <v>4.4999999999999998E-2</v>
      </c>
      <c r="BC57" s="192">
        <v>5.6000000000000001E-2</v>
      </c>
      <c r="BD57" s="192">
        <v>7.0000000000000007E-2</v>
      </c>
      <c r="BE57" s="192">
        <v>8.5999999999999993E-2</v>
      </c>
      <c r="BF57" s="192" t="s">
        <v>307</v>
      </c>
      <c r="BH57" s="10" t="s">
        <v>8</v>
      </c>
      <c r="BI57" s="193"/>
      <c r="BJ57" s="192">
        <v>0.47799999999999998</v>
      </c>
      <c r="BK57" s="192"/>
      <c r="BL57" s="192">
        <v>0.48199999999999998</v>
      </c>
      <c r="BM57" s="192">
        <v>0.48899999999999999</v>
      </c>
      <c r="BN57" s="192">
        <v>0.53500000000000003</v>
      </c>
      <c r="BO57" s="192"/>
      <c r="BP57" s="192">
        <v>0.48699999999999999</v>
      </c>
      <c r="BQ57" s="192"/>
      <c r="BR57" s="192"/>
      <c r="BS57" s="192"/>
      <c r="BT57" s="192">
        <v>0.48299999999999998</v>
      </c>
      <c r="BU57" s="192">
        <v>0.436</v>
      </c>
      <c r="BV57" s="192">
        <v>0.435</v>
      </c>
      <c r="BW57" s="192">
        <v>0.41</v>
      </c>
      <c r="BX57" s="192">
        <v>0.437</v>
      </c>
      <c r="BY57" s="192">
        <v>0.45600000000000002</v>
      </c>
      <c r="BZ57" s="192">
        <v>0.47499999999999998</v>
      </c>
    </row>
    <row r="58" spans="2:78" ht="12" customHeight="1" x14ac:dyDescent="0.3">
      <c r="B58" s="10" t="s">
        <v>6</v>
      </c>
      <c r="C58" s="192"/>
      <c r="D58" s="192">
        <v>0.32300000000000001</v>
      </c>
      <c r="E58" s="192">
        <v>0.32800000000000001</v>
      </c>
      <c r="F58" s="192">
        <v>0.33700000000000002</v>
      </c>
      <c r="G58" s="192">
        <v>0.39700000000000002</v>
      </c>
      <c r="H58" s="192">
        <v>0.38</v>
      </c>
      <c r="I58" s="192">
        <v>0.39500000000000002</v>
      </c>
      <c r="J58" s="192">
        <v>0.41399999999999998</v>
      </c>
      <c r="K58" s="192">
        <v>0.434</v>
      </c>
      <c r="L58" s="192">
        <v>0.51600000000000001</v>
      </c>
      <c r="M58" s="192">
        <v>0.51200000000000001</v>
      </c>
      <c r="N58" s="192">
        <v>0.55200000000000005</v>
      </c>
      <c r="O58" s="192">
        <v>0.53200000000000003</v>
      </c>
      <c r="P58" s="192">
        <v>0.57499999999999996</v>
      </c>
      <c r="Q58" s="192">
        <v>0.54900000000000004</v>
      </c>
      <c r="R58" s="192">
        <v>0.58799999999999997</v>
      </c>
      <c r="S58" s="192">
        <v>0.57999999999999996</v>
      </c>
      <c r="T58" s="192">
        <v>0.58499999999999996</v>
      </c>
      <c r="AN58" s="10" t="s">
        <v>2</v>
      </c>
      <c r="AO58" s="192">
        <v>0.23</v>
      </c>
      <c r="AP58" s="192"/>
      <c r="AQ58" s="192">
        <v>0.22500000000000001</v>
      </c>
      <c r="AR58" s="192">
        <v>0.22800000000000001</v>
      </c>
      <c r="AS58" s="192">
        <v>0.245</v>
      </c>
      <c r="AT58" s="192">
        <v>0.23499999999999999</v>
      </c>
      <c r="AU58" s="192">
        <v>0.251</v>
      </c>
      <c r="AV58" s="192">
        <v>0.22900000000000001</v>
      </c>
      <c r="AW58" s="192">
        <v>0.219</v>
      </c>
      <c r="AX58" s="192">
        <v>0.20499999999999999</v>
      </c>
      <c r="AY58" s="192">
        <v>0.23100000000000001</v>
      </c>
      <c r="AZ58" s="192"/>
      <c r="BA58" s="192">
        <v>0.19800000000000001</v>
      </c>
      <c r="BB58" s="192">
        <v>0.189</v>
      </c>
      <c r="BC58" s="192">
        <v>0.188</v>
      </c>
      <c r="BD58" s="192">
        <v>0.21199999999999999</v>
      </c>
      <c r="BE58" s="192">
        <v>0.28499999999999998</v>
      </c>
      <c r="BF58" s="192" t="s">
        <v>307</v>
      </c>
      <c r="BH58" s="10" t="s">
        <v>9</v>
      </c>
      <c r="BI58" s="193">
        <v>0.41799999999999998</v>
      </c>
      <c r="BJ58" s="192"/>
      <c r="BK58" s="192">
        <v>0.45300000000000001</v>
      </c>
      <c r="BL58" s="192">
        <v>0.46500000000000002</v>
      </c>
      <c r="BM58" s="192">
        <v>0.41</v>
      </c>
      <c r="BN58" s="192">
        <v>0.41399999999999998</v>
      </c>
      <c r="BO58" s="192">
        <v>0.48</v>
      </c>
      <c r="BP58" s="192">
        <v>0.38400000000000001</v>
      </c>
      <c r="BQ58" s="192">
        <v>0.40400000000000003</v>
      </c>
      <c r="BR58" s="192">
        <v>0.40300000000000002</v>
      </c>
      <c r="BS58" s="192">
        <v>0.39400000000000002</v>
      </c>
      <c r="BT58" s="192">
        <v>0.38600000000000001</v>
      </c>
      <c r="BU58" s="192">
        <v>0.379</v>
      </c>
      <c r="BV58" s="192">
        <v>0.41299999999999998</v>
      </c>
      <c r="BW58" s="192">
        <v>0.38100000000000001</v>
      </c>
      <c r="BX58" s="192">
        <v>0.377</v>
      </c>
      <c r="BY58" s="192">
        <v>0.35699999999999998</v>
      </c>
      <c r="BZ58" s="192">
        <v>0.35499999999999998</v>
      </c>
    </row>
    <row r="59" spans="2:78" ht="12" customHeight="1" x14ac:dyDescent="0.3">
      <c r="B59" s="10" t="s">
        <v>7</v>
      </c>
      <c r="C59" s="192"/>
      <c r="D59" s="192">
        <v>0.38100000000000001</v>
      </c>
      <c r="E59" s="192">
        <v>0.39700000000000002</v>
      </c>
      <c r="F59" s="192"/>
      <c r="G59" s="192">
        <v>0.4</v>
      </c>
      <c r="H59" s="192">
        <v>0.42399999999999999</v>
      </c>
      <c r="I59" s="192">
        <v>0.42199999999999999</v>
      </c>
      <c r="J59" s="192">
        <v>0.436</v>
      </c>
      <c r="K59" s="192">
        <v>0.48899999999999999</v>
      </c>
      <c r="L59" s="192">
        <v>0.50800000000000001</v>
      </c>
      <c r="M59" s="192">
        <v>0.51900000000000002</v>
      </c>
      <c r="N59" s="192">
        <v>0.51200000000000001</v>
      </c>
      <c r="O59" s="192">
        <v>0.60599999999999998</v>
      </c>
      <c r="P59" s="192">
        <v>0.59299999999999997</v>
      </c>
      <c r="Q59" s="192">
        <v>0.59199999999999997</v>
      </c>
      <c r="R59" s="192">
        <v>0.57999999999999996</v>
      </c>
      <c r="S59" s="192">
        <v>0.59699999999999998</v>
      </c>
      <c r="T59" s="192">
        <v>0.622</v>
      </c>
      <c r="AN59" s="10" t="s">
        <v>92</v>
      </c>
      <c r="AO59" s="192"/>
      <c r="AP59" s="192">
        <v>0.2</v>
      </c>
      <c r="AQ59" s="192"/>
      <c r="AR59" s="192"/>
      <c r="AS59" s="192"/>
      <c r="AT59" s="192">
        <v>0.219</v>
      </c>
      <c r="AU59" s="192">
        <v>0.22900000000000001</v>
      </c>
      <c r="AV59" s="192">
        <v>0.21</v>
      </c>
      <c r="AW59" s="192">
        <v>0.156</v>
      </c>
      <c r="AX59" s="192">
        <v>0.16300000000000001</v>
      </c>
      <c r="AY59" s="192">
        <v>0.23200000000000001</v>
      </c>
      <c r="AZ59" s="192">
        <v>0.249</v>
      </c>
      <c r="BA59" s="192">
        <v>0.316</v>
      </c>
      <c r="BB59" s="192">
        <v>0.28899999999999998</v>
      </c>
      <c r="BC59" s="192">
        <v>0.311</v>
      </c>
      <c r="BD59" s="192">
        <v>0.379</v>
      </c>
      <c r="BE59" s="192">
        <v>0.32100000000000001</v>
      </c>
      <c r="BF59" s="192">
        <v>0.31900000000000001</v>
      </c>
      <c r="BH59" s="10" t="s">
        <v>10</v>
      </c>
      <c r="BI59" s="193">
        <v>0.17499999999999999</v>
      </c>
      <c r="BJ59" s="192">
        <v>0.219</v>
      </c>
      <c r="BK59" s="192">
        <v>0.19800000000000001</v>
      </c>
      <c r="BL59" s="192">
        <v>0.19500000000000001</v>
      </c>
      <c r="BM59" s="192">
        <v>0.19800000000000001</v>
      </c>
      <c r="BN59" s="192">
        <v>0.19900000000000001</v>
      </c>
      <c r="BO59" s="192">
        <v>0.20799999999999999</v>
      </c>
      <c r="BP59" s="192">
        <v>0.20200000000000001</v>
      </c>
      <c r="BQ59" s="192">
        <v>0.219</v>
      </c>
      <c r="BR59" s="192">
        <v>0.20499999999999999</v>
      </c>
      <c r="BS59" s="192">
        <v>0.248</v>
      </c>
      <c r="BT59" s="192">
        <v>0.23899999999999999</v>
      </c>
      <c r="BU59" s="192"/>
      <c r="BV59" s="192">
        <v>0.215</v>
      </c>
      <c r="BW59" s="192">
        <v>0.21199999999999999</v>
      </c>
      <c r="BX59" s="192">
        <v>0.23200000000000001</v>
      </c>
      <c r="BY59" s="192"/>
      <c r="BZ59" s="192" t="s">
        <v>307</v>
      </c>
    </row>
    <row r="60" spans="2:78" ht="12" customHeight="1" x14ac:dyDescent="0.3">
      <c r="B60" s="10" t="s">
        <v>8</v>
      </c>
      <c r="C60" s="192"/>
      <c r="D60" s="192">
        <v>0.106</v>
      </c>
      <c r="E60" s="192"/>
      <c r="F60" s="192">
        <v>9.0999999999999998E-2</v>
      </c>
      <c r="G60" s="192">
        <v>9.9000000000000005E-2</v>
      </c>
      <c r="H60" s="192">
        <v>7.0000000000000007E-2</v>
      </c>
      <c r="I60" s="192"/>
      <c r="J60" s="192">
        <v>0.104</v>
      </c>
      <c r="K60" s="192"/>
      <c r="L60" s="192"/>
      <c r="M60" s="192"/>
      <c r="N60" s="192">
        <v>0.106</v>
      </c>
      <c r="O60" s="192">
        <v>0.19</v>
      </c>
      <c r="P60" s="192">
        <v>0.161</v>
      </c>
      <c r="Q60" s="192">
        <v>0.22</v>
      </c>
      <c r="R60" s="192">
        <v>0.222</v>
      </c>
      <c r="S60" s="192">
        <v>0.184</v>
      </c>
      <c r="T60" s="192">
        <v>0.127</v>
      </c>
      <c r="AN60" s="10" t="s">
        <v>3</v>
      </c>
      <c r="AO60" s="192"/>
      <c r="AP60" s="192">
        <v>0.23599999999999999</v>
      </c>
      <c r="AQ60" s="192"/>
      <c r="AR60" s="192"/>
      <c r="AS60" s="192">
        <v>0.26</v>
      </c>
      <c r="AT60" s="192"/>
      <c r="AU60" s="192"/>
      <c r="AV60" s="192">
        <v>0.21299999999999999</v>
      </c>
      <c r="AW60" s="192"/>
      <c r="AX60" s="192"/>
      <c r="AY60" s="192">
        <v>0.28299999999999997</v>
      </c>
      <c r="AZ60" s="192"/>
      <c r="BA60" s="192">
        <v>0.24099999999999999</v>
      </c>
      <c r="BB60" s="192"/>
      <c r="BC60" s="192">
        <v>0.223</v>
      </c>
      <c r="BD60" s="192"/>
      <c r="BE60" s="192">
        <v>0.216</v>
      </c>
      <c r="BF60" s="192" t="s">
        <v>307</v>
      </c>
      <c r="BH60" s="10" t="s">
        <v>11</v>
      </c>
      <c r="BI60" s="193"/>
      <c r="BJ60" s="192">
        <v>0.4</v>
      </c>
      <c r="BK60" s="192"/>
      <c r="BL60" s="192">
        <v>0.34200000000000003</v>
      </c>
      <c r="BM60" s="192"/>
      <c r="BN60" s="192">
        <v>0.34300000000000003</v>
      </c>
      <c r="BO60" s="192">
        <v>0.32700000000000001</v>
      </c>
      <c r="BP60" s="192">
        <v>0.29099999999999998</v>
      </c>
      <c r="BQ60" s="192"/>
      <c r="BR60" s="192">
        <v>0.318</v>
      </c>
      <c r="BS60" s="192"/>
      <c r="BT60" s="192">
        <v>0.31</v>
      </c>
      <c r="BU60" s="192"/>
      <c r="BV60" s="192">
        <v>0.27600000000000002</v>
      </c>
      <c r="BW60" s="192"/>
      <c r="BX60" s="192">
        <v>0.28599999999999998</v>
      </c>
      <c r="BY60" s="192"/>
      <c r="BZ60" s="192" t="s">
        <v>307</v>
      </c>
    </row>
    <row r="61" spans="2:78" ht="12" customHeight="1" x14ac:dyDescent="0.3">
      <c r="B61" s="10" t="s">
        <v>9</v>
      </c>
      <c r="C61" s="192">
        <v>0.113</v>
      </c>
      <c r="D61" s="192"/>
      <c r="E61" s="192">
        <v>0.106</v>
      </c>
      <c r="F61" s="192">
        <v>7.5999999999999998E-2</v>
      </c>
      <c r="G61" s="192">
        <v>8.7999999999999995E-2</v>
      </c>
      <c r="H61" s="192">
        <v>9.1999999999999998E-2</v>
      </c>
      <c r="I61" s="192">
        <v>0.152</v>
      </c>
      <c r="J61" s="192">
        <v>9.0999999999999998E-2</v>
      </c>
      <c r="K61" s="192">
        <v>0.18</v>
      </c>
      <c r="L61" s="192">
        <v>0.214</v>
      </c>
      <c r="M61" s="192">
        <v>0.23799999999999999</v>
      </c>
      <c r="N61" s="192">
        <v>0.251</v>
      </c>
      <c r="O61" s="192">
        <v>0.253</v>
      </c>
      <c r="P61" s="192">
        <v>0.29099999999999998</v>
      </c>
      <c r="Q61" s="192">
        <v>0.34200000000000003</v>
      </c>
      <c r="R61" s="192">
        <v>0.27300000000000002</v>
      </c>
      <c r="S61" s="192">
        <v>0.316</v>
      </c>
      <c r="T61" s="192">
        <v>0.315</v>
      </c>
      <c r="AN61" s="10" t="s">
        <v>4</v>
      </c>
      <c r="AO61" s="192">
        <v>0.36799999999999999</v>
      </c>
      <c r="AP61" s="192">
        <v>0.318</v>
      </c>
      <c r="AQ61" s="192">
        <v>0.313</v>
      </c>
      <c r="AR61" s="192">
        <v>0.35199999999999998</v>
      </c>
      <c r="AS61" s="192">
        <v>0.34499999999999997</v>
      </c>
      <c r="AT61" s="192">
        <v>0.32400000000000001</v>
      </c>
      <c r="AU61" s="192">
        <v>0.307</v>
      </c>
      <c r="AV61" s="192"/>
      <c r="AW61" s="192"/>
      <c r="AX61" s="192">
        <v>0.30399999999999999</v>
      </c>
      <c r="AY61" s="192">
        <v>0.30299999999999999</v>
      </c>
      <c r="AZ61" s="192">
        <v>0.29599999999999999</v>
      </c>
      <c r="BA61" s="192">
        <v>0.28899999999999998</v>
      </c>
      <c r="BB61" s="192">
        <v>0.26200000000000001</v>
      </c>
      <c r="BC61" s="192">
        <v>0.253</v>
      </c>
      <c r="BD61" s="192">
        <v>0.22900000000000001</v>
      </c>
      <c r="BE61" s="192">
        <v>0.24199999999999999</v>
      </c>
      <c r="BF61" s="192">
        <v>0.23200000000000001</v>
      </c>
      <c r="BH61" s="10" t="s">
        <v>12</v>
      </c>
      <c r="BI61" s="193">
        <v>0.36299999999999999</v>
      </c>
      <c r="BJ61" s="192"/>
      <c r="BK61" s="192">
        <v>0.38700000000000001</v>
      </c>
      <c r="BL61" s="192"/>
      <c r="BM61" s="192"/>
      <c r="BN61" s="192"/>
      <c r="BO61" s="192">
        <v>0.38400000000000001</v>
      </c>
      <c r="BP61" s="192"/>
      <c r="BQ61" s="192"/>
      <c r="BR61" s="192"/>
      <c r="BS61" s="192">
        <v>0.38800000000000001</v>
      </c>
      <c r="BT61" s="192">
        <v>0.247</v>
      </c>
      <c r="BU61" s="192">
        <v>0.22800000000000001</v>
      </c>
      <c r="BV61" s="192">
        <v>0.19500000000000001</v>
      </c>
      <c r="BW61" s="192"/>
      <c r="BX61" s="192">
        <v>0.39500000000000002</v>
      </c>
      <c r="BY61" s="192"/>
      <c r="BZ61" s="192" t="s">
        <v>307</v>
      </c>
    </row>
    <row r="62" spans="2:78" ht="12" customHeight="1" x14ac:dyDescent="0.3">
      <c r="B62" s="10" t="s">
        <v>10</v>
      </c>
      <c r="C62" s="192"/>
      <c r="D62" s="192">
        <v>0.71299999999999997</v>
      </c>
      <c r="E62" s="192">
        <v>0.73399999999999999</v>
      </c>
      <c r="F62" s="192">
        <v>0.85199999999999998</v>
      </c>
      <c r="G62" s="192">
        <v>0.80400000000000005</v>
      </c>
      <c r="H62" s="192">
        <v>0.80300000000000005</v>
      </c>
      <c r="I62" s="192">
        <v>0.82799999999999996</v>
      </c>
      <c r="J62" s="192">
        <v>0.78200000000000003</v>
      </c>
      <c r="K62" s="192">
        <v>0.83899999999999997</v>
      </c>
      <c r="L62" s="192">
        <v>0.85299999999999998</v>
      </c>
      <c r="M62" s="192">
        <v>0.84</v>
      </c>
      <c r="N62" s="192">
        <v>0.85499999999999998</v>
      </c>
      <c r="O62" s="192"/>
      <c r="P62" s="192">
        <v>0.88800000000000001</v>
      </c>
      <c r="Q62" s="192">
        <v>0.85499999999999998</v>
      </c>
      <c r="R62" s="192">
        <v>0.85599999999999998</v>
      </c>
      <c r="S62" s="192"/>
      <c r="T62" s="192" t="s">
        <v>307</v>
      </c>
      <c r="AN62" s="10" t="s">
        <v>5</v>
      </c>
      <c r="AO62" s="192">
        <v>0.16</v>
      </c>
      <c r="AP62" s="192">
        <v>0.14299999999999999</v>
      </c>
      <c r="AQ62" s="192">
        <v>0.16400000000000001</v>
      </c>
      <c r="AR62" s="192">
        <v>0.17299999999999999</v>
      </c>
      <c r="AS62" s="192">
        <v>0.18</v>
      </c>
      <c r="AT62" s="192">
        <v>0.185</v>
      </c>
      <c r="AU62" s="192">
        <v>0.215</v>
      </c>
      <c r="AV62" s="192">
        <v>0.19500000000000001</v>
      </c>
      <c r="AW62" s="192">
        <v>0.14799999999999999</v>
      </c>
      <c r="AX62" s="192">
        <v>0.13400000000000001</v>
      </c>
      <c r="AY62" s="192">
        <v>0.221</v>
      </c>
      <c r="AZ62" s="192">
        <v>0.20899999999999999</v>
      </c>
      <c r="BA62" s="192">
        <v>0.216</v>
      </c>
      <c r="BB62" s="192">
        <v>0.24199999999999999</v>
      </c>
      <c r="BC62" s="192">
        <v>0.24099999999999999</v>
      </c>
      <c r="BD62" s="192">
        <v>0.26700000000000002</v>
      </c>
      <c r="BE62" s="192">
        <v>0.24099999999999999</v>
      </c>
      <c r="BF62" s="192">
        <v>0.23400000000000001</v>
      </c>
      <c r="BH62" s="10" t="s">
        <v>13</v>
      </c>
      <c r="BI62" s="193">
        <v>0.27800000000000002</v>
      </c>
      <c r="BJ62" s="192">
        <v>0.26200000000000001</v>
      </c>
      <c r="BK62" s="192">
        <v>0.316</v>
      </c>
      <c r="BL62" s="192">
        <v>0.29399999999999998</v>
      </c>
      <c r="BM62" s="192">
        <v>0.255</v>
      </c>
      <c r="BN62" s="192">
        <v>0.25700000000000001</v>
      </c>
      <c r="BO62" s="192">
        <v>0.23599999999999999</v>
      </c>
      <c r="BP62" s="192">
        <v>0.27100000000000002</v>
      </c>
      <c r="BQ62" s="192">
        <v>0.247</v>
      </c>
      <c r="BR62" s="192">
        <v>0.255</v>
      </c>
      <c r="BS62" s="192">
        <v>0.248</v>
      </c>
      <c r="BT62" s="192">
        <v>0.26300000000000001</v>
      </c>
      <c r="BU62" s="192">
        <v>0.25</v>
      </c>
      <c r="BV62" s="192">
        <v>0.23499999999999999</v>
      </c>
      <c r="BW62" s="192">
        <v>0.23300000000000001</v>
      </c>
      <c r="BX62" s="192">
        <v>0.223</v>
      </c>
      <c r="BY62" s="192">
        <v>0.22</v>
      </c>
      <c r="BZ62" s="192" t="s">
        <v>307</v>
      </c>
    </row>
    <row r="63" spans="2:78" ht="12" customHeight="1" x14ac:dyDescent="0.3">
      <c r="B63" s="10" t="s">
        <v>11</v>
      </c>
      <c r="C63" s="192"/>
      <c r="D63" s="192">
        <v>0.307</v>
      </c>
      <c r="E63" s="192"/>
      <c r="F63" s="192">
        <v>0.35099999999999998</v>
      </c>
      <c r="G63" s="192"/>
      <c r="H63" s="192">
        <v>0.38400000000000001</v>
      </c>
      <c r="I63" s="192">
        <v>0.40100000000000002</v>
      </c>
      <c r="J63" s="192">
        <v>0.41599999999999998</v>
      </c>
      <c r="K63" s="192"/>
      <c r="L63" s="192">
        <v>0.41799999999999998</v>
      </c>
      <c r="M63" s="192"/>
      <c r="N63" s="192">
        <v>0.46400000000000002</v>
      </c>
      <c r="O63" s="192"/>
      <c r="P63" s="192">
        <v>0.441</v>
      </c>
      <c r="Q63" s="192"/>
      <c r="R63" s="192">
        <v>0.48799999999999999</v>
      </c>
      <c r="S63" s="192"/>
      <c r="T63" s="192" t="s">
        <v>307</v>
      </c>
      <c r="AN63" s="10" t="s">
        <v>6</v>
      </c>
      <c r="AO63" s="192"/>
      <c r="AP63" s="192">
        <v>0.19400000000000001</v>
      </c>
      <c r="AQ63" s="192">
        <v>0.24</v>
      </c>
      <c r="AR63" s="192">
        <v>0.19500000000000001</v>
      </c>
      <c r="AS63" s="192">
        <v>0.21</v>
      </c>
      <c r="AT63" s="192">
        <v>0.22500000000000001</v>
      </c>
      <c r="AU63" s="192">
        <v>0.20499999999999999</v>
      </c>
      <c r="AV63" s="192">
        <v>0.17199999999999999</v>
      </c>
      <c r="AW63" s="192">
        <v>0.215</v>
      </c>
      <c r="AX63" s="192">
        <v>0.154</v>
      </c>
      <c r="AY63" s="192">
        <v>0.23100000000000001</v>
      </c>
      <c r="AZ63" s="192">
        <v>0.151</v>
      </c>
      <c r="BA63" s="192">
        <v>0.185</v>
      </c>
      <c r="BB63" s="192">
        <v>0.218</v>
      </c>
      <c r="BC63" s="192">
        <v>0.27200000000000002</v>
      </c>
      <c r="BD63" s="192">
        <v>0.20799999999999999</v>
      </c>
      <c r="BE63" s="192">
        <v>0.23899999999999999</v>
      </c>
      <c r="BF63" s="192">
        <v>0.186</v>
      </c>
      <c r="BH63" s="10" t="s">
        <v>14</v>
      </c>
      <c r="BI63" s="193">
        <v>0.223</v>
      </c>
      <c r="BJ63" s="192">
        <v>0.21</v>
      </c>
      <c r="BK63" s="192">
        <v>0.24399999999999999</v>
      </c>
      <c r="BL63" s="192">
        <v>0.22</v>
      </c>
      <c r="BM63" s="192">
        <v>0.23</v>
      </c>
      <c r="BN63" s="192">
        <v>0.20200000000000001</v>
      </c>
      <c r="BO63" s="192">
        <v>0.254</v>
      </c>
      <c r="BP63" s="192">
        <v>0.20799999999999999</v>
      </c>
      <c r="BQ63" s="192">
        <v>0.19400000000000001</v>
      </c>
      <c r="BR63" s="192">
        <v>0.193</v>
      </c>
      <c r="BS63" s="192">
        <v>0.17699999999999999</v>
      </c>
      <c r="BT63" s="192">
        <v>0.16900000000000001</v>
      </c>
      <c r="BU63" s="192">
        <v>0.183</v>
      </c>
      <c r="BV63" s="192">
        <v>0.17799999999999999</v>
      </c>
      <c r="BW63" s="192">
        <v>0.17100000000000001</v>
      </c>
      <c r="BX63" s="192">
        <v>0.182</v>
      </c>
      <c r="BY63" s="192">
        <v>0.193</v>
      </c>
      <c r="BZ63" s="192">
        <v>0.182</v>
      </c>
    </row>
    <row r="64" spans="2:78" ht="12" customHeight="1" x14ac:dyDescent="0.3">
      <c r="B64" s="10" t="s">
        <v>12</v>
      </c>
      <c r="C64" s="192"/>
      <c r="D64" s="192"/>
      <c r="E64" s="192">
        <v>0.29299999999999998</v>
      </c>
      <c r="F64" s="192"/>
      <c r="G64" s="192"/>
      <c r="H64" s="192"/>
      <c r="I64" s="192">
        <v>0.30499999999999999</v>
      </c>
      <c r="J64" s="192"/>
      <c r="K64" s="192"/>
      <c r="L64" s="192"/>
      <c r="M64" s="192">
        <v>0.32200000000000001</v>
      </c>
      <c r="N64" s="192">
        <v>0.373</v>
      </c>
      <c r="O64" s="192">
        <v>0.37</v>
      </c>
      <c r="P64" s="192">
        <v>0.374</v>
      </c>
      <c r="Q64" s="192"/>
      <c r="R64" s="192">
        <v>0.38400000000000001</v>
      </c>
      <c r="S64" s="192"/>
      <c r="T64" s="192" t="s">
        <v>307</v>
      </c>
      <c r="AN64" s="10" t="s">
        <v>7</v>
      </c>
      <c r="AO64" s="192"/>
      <c r="AP64" s="192">
        <v>0.124</v>
      </c>
      <c r="AQ64" s="192">
        <v>0.105</v>
      </c>
      <c r="AR64" s="192"/>
      <c r="AS64" s="192">
        <v>0.114</v>
      </c>
      <c r="AT64" s="192">
        <v>0.106</v>
      </c>
      <c r="AU64" s="192">
        <v>0.10100000000000001</v>
      </c>
      <c r="AV64" s="192">
        <v>0.106</v>
      </c>
      <c r="AW64" s="192">
        <v>0.08</v>
      </c>
      <c r="AX64" s="192">
        <v>0.125</v>
      </c>
      <c r="AY64" s="192">
        <v>0.128</v>
      </c>
      <c r="AZ64" s="192">
        <v>9.8000000000000004E-2</v>
      </c>
      <c r="BA64" s="192">
        <v>0.109</v>
      </c>
      <c r="BB64" s="192">
        <v>0.11600000000000001</v>
      </c>
      <c r="BC64" s="192">
        <v>0.121</v>
      </c>
      <c r="BD64" s="192">
        <v>0.11</v>
      </c>
      <c r="BE64" s="192">
        <v>0.114</v>
      </c>
      <c r="BF64" s="192">
        <v>0.13</v>
      </c>
      <c r="BH64" s="10" t="s">
        <v>15</v>
      </c>
      <c r="BI64" s="193">
        <v>0.30599999999999999</v>
      </c>
      <c r="BJ64" s="192"/>
      <c r="BK64" s="192">
        <v>0.26800000000000002</v>
      </c>
      <c r="BL64" s="192">
        <v>0.28699999999999998</v>
      </c>
      <c r="BM64" s="192">
        <v>0.25800000000000001</v>
      </c>
      <c r="BN64" s="192">
        <v>0.25800000000000001</v>
      </c>
      <c r="BO64" s="192">
        <v>0.25</v>
      </c>
      <c r="BP64" s="192">
        <v>0.253</v>
      </c>
      <c r="BQ64" s="192">
        <v>0.248</v>
      </c>
      <c r="BR64" s="192">
        <v>0.23200000000000001</v>
      </c>
      <c r="BS64" s="192">
        <v>0.22800000000000001</v>
      </c>
      <c r="BT64" s="192">
        <v>0.245</v>
      </c>
      <c r="BU64" s="192">
        <v>0.19700000000000001</v>
      </c>
      <c r="BV64" s="192">
        <v>0.20300000000000001</v>
      </c>
      <c r="BW64" s="192">
        <v>0.17499999999999999</v>
      </c>
      <c r="BX64" s="192">
        <v>0.19500000000000001</v>
      </c>
      <c r="BY64" s="192">
        <v>0.20399999999999999</v>
      </c>
      <c r="BZ64" s="192">
        <v>0.224</v>
      </c>
    </row>
    <row r="65" spans="2:78" ht="12" customHeight="1" x14ac:dyDescent="0.3">
      <c r="B65" s="10" t="s">
        <v>13</v>
      </c>
      <c r="C65" s="192">
        <v>0.45500000000000002</v>
      </c>
      <c r="D65" s="192">
        <v>0.46700000000000003</v>
      </c>
      <c r="E65" s="192">
        <v>0.41199999999999998</v>
      </c>
      <c r="F65" s="192">
        <v>0.42399999999999999</v>
      </c>
      <c r="G65" s="192">
        <v>0.44900000000000001</v>
      </c>
      <c r="H65" s="192">
        <v>0.45700000000000002</v>
      </c>
      <c r="I65" s="192">
        <v>0.501</v>
      </c>
      <c r="J65" s="192">
        <v>0.53200000000000003</v>
      </c>
      <c r="K65" s="192">
        <v>0.52300000000000002</v>
      </c>
      <c r="L65" s="192">
        <v>0.495</v>
      </c>
      <c r="M65" s="192">
        <v>0.50600000000000001</v>
      </c>
      <c r="N65" s="192">
        <v>0.52</v>
      </c>
      <c r="O65" s="192">
        <v>0.56599999999999995</v>
      </c>
      <c r="P65" s="192">
        <v>0.59099999999999997</v>
      </c>
      <c r="Q65" s="192">
        <v>0.61</v>
      </c>
      <c r="R65" s="192">
        <v>0.59199999999999997</v>
      </c>
      <c r="S65" s="192">
        <v>0.626</v>
      </c>
      <c r="T65" s="192" t="s">
        <v>307</v>
      </c>
      <c r="AN65" s="10" t="s">
        <v>8</v>
      </c>
      <c r="AO65" s="192"/>
      <c r="AP65" s="192">
        <v>0.01</v>
      </c>
      <c r="AQ65" s="192"/>
      <c r="AR65" s="192">
        <v>3.2000000000000001E-2</v>
      </c>
      <c r="AS65" s="192">
        <v>2.5999999999999999E-2</v>
      </c>
      <c r="AT65" s="192">
        <v>3.3000000000000002E-2</v>
      </c>
      <c r="AU65" s="192"/>
      <c r="AV65" s="192">
        <v>2.3E-2</v>
      </c>
      <c r="AW65" s="192"/>
      <c r="AX65" s="192"/>
      <c r="AY65" s="192"/>
      <c r="AZ65" s="192">
        <v>5.1999999999999998E-2</v>
      </c>
      <c r="BA65" s="192">
        <v>8.2000000000000003E-2</v>
      </c>
      <c r="BB65" s="192">
        <v>5.5E-2</v>
      </c>
      <c r="BC65" s="192">
        <v>4.8000000000000001E-2</v>
      </c>
      <c r="BD65" s="192">
        <v>5.2999999999999999E-2</v>
      </c>
      <c r="BE65" s="192">
        <v>9.2999999999999999E-2</v>
      </c>
      <c r="BF65" s="192">
        <v>3.9E-2</v>
      </c>
      <c r="BH65" s="10" t="s">
        <v>16</v>
      </c>
      <c r="BI65" s="193">
        <v>0.379</v>
      </c>
      <c r="BJ65" s="192">
        <v>0.374</v>
      </c>
      <c r="BK65" s="192">
        <v>0.36899999999999999</v>
      </c>
      <c r="BL65" s="192">
        <v>0.371</v>
      </c>
      <c r="BM65" s="192">
        <v>0.36799999999999999</v>
      </c>
      <c r="BN65" s="192">
        <v>0.372</v>
      </c>
      <c r="BO65" s="192">
        <v>0.36599999999999999</v>
      </c>
      <c r="BP65" s="192">
        <v>0.35799999999999998</v>
      </c>
      <c r="BQ65" s="192">
        <v>0.34899999999999998</v>
      </c>
      <c r="BR65" s="192">
        <v>0.33300000000000002</v>
      </c>
      <c r="BS65" s="192">
        <v>0.33700000000000002</v>
      </c>
      <c r="BT65" s="192">
        <v>0.34</v>
      </c>
      <c r="BU65" s="192">
        <v>0.33900000000000002</v>
      </c>
      <c r="BV65" s="192">
        <v>0.34</v>
      </c>
      <c r="BW65" s="192">
        <v>0.32900000000000001</v>
      </c>
      <c r="BX65" s="192">
        <v>0.35099999999999998</v>
      </c>
      <c r="BY65" s="192">
        <v>0.36099999999999999</v>
      </c>
      <c r="BZ65" s="192">
        <v>0.35299999999999998</v>
      </c>
    </row>
    <row r="66" spans="2:78" ht="12" customHeight="1" x14ac:dyDescent="0.3">
      <c r="B66" s="10" t="s">
        <v>14</v>
      </c>
      <c r="C66" s="192">
        <v>0.60399999999999998</v>
      </c>
      <c r="D66" s="192">
        <v>0.55000000000000004</v>
      </c>
      <c r="E66" s="192">
        <v>0.54200000000000004</v>
      </c>
      <c r="F66" s="192">
        <v>0.55900000000000005</v>
      </c>
      <c r="G66" s="192">
        <v>0.621</v>
      </c>
      <c r="H66" s="192">
        <v>0.623</v>
      </c>
      <c r="I66" s="192">
        <v>0.64</v>
      </c>
      <c r="J66" s="192">
        <v>0.66</v>
      </c>
      <c r="K66" s="192">
        <v>0.70799999999999996</v>
      </c>
      <c r="L66" s="192">
        <v>0.72</v>
      </c>
      <c r="M66" s="192">
        <v>0.73099999999999998</v>
      </c>
      <c r="N66" s="192">
        <v>0.74299999999999999</v>
      </c>
      <c r="O66" s="192">
        <v>0.76500000000000001</v>
      </c>
      <c r="P66" s="192">
        <v>0.78800000000000003</v>
      </c>
      <c r="Q66" s="192">
        <v>0.78600000000000003</v>
      </c>
      <c r="R66" s="192">
        <v>0.79200000000000004</v>
      </c>
      <c r="S66" s="192">
        <v>0.81899999999999995</v>
      </c>
      <c r="T66" s="192">
        <v>0.82299999999999995</v>
      </c>
      <c r="AN66" s="10" t="s">
        <v>9</v>
      </c>
      <c r="AO66" s="192">
        <v>6.6000000000000003E-2</v>
      </c>
      <c r="AP66" s="192"/>
      <c r="AQ66" s="192">
        <v>7.6999999999999999E-2</v>
      </c>
      <c r="AR66" s="192">
        <v>5.8000000000000003E-2</v>
      </c>
      <c r="AS66" s="192">
        <v>0.121</v>
      </c>
      <c r="AT66" s="192">
        <v>0.154</v>
      </c>
      <c r="AU66" s="192">
        <v>0.112</v>
      </c>
      <c r="AV66" s="192">
        <v>7.9000000000000001E-2</v>
      </c>
      <c r="AW66" s="192">
        <v>7.8E-2</v>
      </c>
      <c r="AX66" s="192">
        <v>0.104</v>
      </c>
      <c r="AY66" s="192">
        <v>0.123</v>
      </c>
      <c r="AZ66" s="192">
        <v>0.154</v>
      </c>
      <c r="BA66" s="192">
        <v>0.182</v>
      </c>
      <c r="BB66" s="192">
        <v>0.152</v>
      </c>
      <c r="BC66" s="192">
        <v>0.158</v>
      </c>
      <c r="BD66" s="192">
        <v>0.17599999999999999</v>
      </c>
      <c r="BE66" s="192">
        <v>0.193</v>
      </c>
      <c r="BF66" s="192">
        <v>0.20599999999999999</v>
      </c>
      <c r="BH66" s="10" t="s">
        <v>17</v>
      </c>
      <c r="BI66" s="193">
        <v>0.16700000000000001</v>
      </c>
      <c r="BJ66" s="192">
        <v>0.16400000000000001</v>
      </c>
      <c r="BK66" s="192">
        <v>0.14000000000000001</v>
      </c>
      <c r="BL66" s="192">
        <v>0.153</v>
      </c>
      <c r="BM66" s="192">
        <v>0.152</v>
      </c>
      <c r="BN66" s="192">
        <v>0.14599999999999999</v>
      </c>
      <c r="BO66" s="192">
        <v>0.14599999999999999</v>
      </c>
      <c r="BP66" s="192">
        <v>0.16600000000000001</v>
      </c>
      <c r="BQ66" s="192">
        <v>0.16300000000000001</v>
      </c>
      <c r="BR66" s="192">
        <v>0.155</v>
      </c>
      <c r="BS66" s="192">
        <v>0.157</v>
      </c>
      <c r="BT66" s="192">
        <v>0.152</v>
      </c>
      <c r="BU66" s="192">
        <v>0.155</v>
      </c>
      <c r="BV66" s="192">
        <v>0.16</v>
      </c>
      <c r="BW66" s="192">
        <v>0.158</v>
      </c>
      <c r="BX66" s="192">
        <v>0.156</v>
      </c>
      <c r="BY66" s="192">
        <v>0.155</v>
      </c>
      <c r="BZ66" s="192">
        <v>0.151</v>
      </c>
    </row>
    <row r="67" spans="2:78" ht="12" customHeight="1" x14ac:dyDescent="0.3">
      <c r="B67" s="10" t="s">
        <v>15</v>
      </c>
      <c r="C67" s="192">
        <v>0.23899999999999999</v>
      </c>
      <c r="D67" s="192"/>
      <c r="E67" s="192">
        <v>0.318</v>
      </c>
      <c r="F67" s="192">
        <v>0.33700000000000002</v>
      </c>
      <c r="G67" s="192">
        <v>0.30599999999999999</v>
      </c>
      <c r="H67" s="192">
        <v>0.29099999999999998</v>
      </c>
      <c r="I67" s="192">
        <v>0.23300000000000001</v>
      </c>
      <c r="J67" s="192">
        <v>0.23200000000000001</v>
      </c>
      <c r="K67" s="192">
        <v>0.378</v>
      </c>
      <c r="L67" s="192">
        <v>0.39700000000000002</v>
      </c>
      <c r="M67" s="192">
        <v>0.46700000000000003</v>
      </c>
      <c r="N67" s="192">
        <v>0.39</v>
      </c>
      <c r="O67" s="192">
        <v>0.45800000000000002</v>
      </c>
      <c r="P67" s="192">
        <v>0.505</v>
      </c>
      <c r="Q67" s="192">
        <v>0.443</v>
      </c>
      <c r="R67" s="192">
        <v>0.495</v>
      </c>
      <c r="S67" s="192">
        <v>0.54300000000000004</v>
      </c>
      <c r="T67" s="192">
        <v>0.504</v>
      </c>
      <c r="AN67" s="10" t="s">
        <v>10</v>
      </c>
      <c r="AO67" s="192">
        <v>0.42499999999999999</v>
      </c>
      <c r="AP67" s="192">
        <v>0.41799999999999998</v>
      </c>
      <c r="AQ67" s="192">
        <v>0.42899999999999999</v>
      </c>
      <c r="AR67" s="192">
        <v>0.42299999999999999</v>
      </c>
      <c r="AS67" s="192">
        <v>0.34699999999999998</v>
      </c>
      <c r="AT67" s="192">
        <v>0.36699999999999999</v>
      </c>
      <c r="AU67" s="192">
        <v>0.35299999999999998</v>
      </c>
      <c r="AV67" s="192">
        <v>0.33600000000000002</v>
      </c>
      <c r="AW67" s="192">
        <v>0.27500000000000002</v>
      </c>
      <c r="AX67" s="192">
        <v>0.34499999999999997</v>
      </c>
      <c r="AY67" s="192">
        <v>0.27900000000000003</v>
      </c>
      <c r="AZ67" s="192">
        <v>0.38800000000000001</v>
      </c>
      <c r="BA67" s="192"/>
      <c r="BB67" s="192">
        <v>0.438</v>
      </c>
      <c r="BC67" s="192">
        <v>0.48899999999999999</v>
      </c>
      <c r="BD67" s="192">
        <v>0.436</v>
      </c>
      <c r="BE67" s="192"/>
      <c r="BF67" s="192" t="s">
        <v>307</v>
      </c>
      <c r="BH67" s="44" t="s">
        <v>18</v>
      </c>
      <c r="BI67" s="195">
        <v>0.26900000000000002</v>
      </c>
      <c r="BJ67" s="194">
        <v>0.28699999999999998</v>
      </c>
      <c r="BK67" s="194">
        <v>0.245</v>
      </c>
      <c r="BL67" s="194">
        <v>0.24399999999999999</v>
      </c>
      <c r="BM67" s="194">
        <v>0.22500000000000001</v>
      </c>
      <c r="BN67" s="194">
        <v>0.247</v>
      </c>
      <c r="BO67" s="194">
        <v>0.26400000000000001</v>
      </c>
      <c r="BP67" s="194">
        <v>0.27500000000000002</v>
      </c>
      <c r="BQ67" s="194">
        <v>0.27600000000000002</v>
      </c>
      <c r="BR67" s="194">
        <v>0.27600000000000002</v>
      </c>
      <c r="BS67" s="194">
        <v>0.21299999999999999</v>
      </c>
      <c r="BT67" s="194">
        <v>0.219</v>
      </c>
      <c r="BU67" s="194">
        <v>0.223</v>
      </c>
      <c r="BV67" s="194">
        <v>0.24099999999999999</v>
      </c>
      <c r="BW67" s="194">
        <v>0.246</v>
      </c>
      <c r="BX67" s="194">
        <v>0.245</v>
      </c>
      <c r="BY67" s="194">
        <v>0.247</v>
      </c>
      <c r="BZ67" s="194">
        <v>0.25</v>
      </c>
    </row>
    <row r="68" spans="2:78" ht="12" customHeight="1" x14ac:dyDescent="0.3">
      <c r="B68" s="10" t="s">
        <v>16</v>
      </c>
      <c r="C68" s="192">
        <v>0.25600000000000001</v>
      </c>
      <c r="D68" s="192">
        <v>0.23499999999999999</v>
      </c>
      <c r="E68" s="192">
        <v>0.245</v>
      </c>
      <c r="F68" s="192">
        <v>0.27</v>
      </c>
      <c r="G68" s="192">
        <v>0.27200000000000002</v>
      </c>
      <c r="H68" s="192">
        <v>0.28399999999999997</v>
      </c>
      <c r="I68" s="192">
        <v>0.31900000000000001</v>
      </c>
      <c r="J68" s="192">
        <v>0.30099999999999999</v>
      </c>
      <c r="K68" s="192">
        <v>0.32500000000000001</v>
      </c>
      <c r="L68" s="192">
        <v>0.30399999999999999</v>
      </c>
      <c r="M68" s="192">
        <v>0.34</v>
      </c>
      <c r="N68" s="192">
        <v>0.34699999999999998</v>
      </c>
      <c r="O68" s="192">
        <v>0.32500000000000001</v>
      </c>
      <c r="P68" s="192">
        <v>0.34200000000000003</v>
      </c>
      <c r="Q68" s="192">
        <v>0.36399999999999999</v>
      </c>
      <c r="R68" s="192">
        <v>0.375</v>
      </c>
      <c r="S68" s="192">
        <v>0.35499999999999998</v>
      </c>
      <c r="T68" s="192">
        <v>0.33200000000000002</v>
      </c>
      <c r="AN68" s="10" t="s">
        <v>11</v>
      </c>
      <c r="AO68" s="192"/>
      <c r="AP68" s="192">
        <v>4.5999999999999999E-2</v>
      </c>
      <c r="AQ68" s="192"/>
      <c r="AR68" s="192">
        <v>4.9000000000000002E-2</v>
      </c>
      <c r="AS68" s="192"/>
      <c r="AT68" s="192">
        <v>8.8999999999999996E-2</v>
      </c>
      <c r="AU68" s="192">
        <v>6.5000000000000002E-2</v>
      </c>
      <c r="AV68" s="192">
        <v>7.4999999999999997E-2</v>
      </c>
      <c r="AW68" s="192"/>
      <c r="AX68" s="192">
        <v>7.6999999999999999E-2</v>
      </c>
      <c r="AY68" s="192"/>
      <c r="AZ68" s="192">
        <v>9.4E-2</v>
      </c>
      <c r="BA68" s="192"/>
      <c r="BB68" s="192">
        <v>6.2E-2</v>
      </c>
      <c r="BC68" s="192"/>
      <c r="BD68" s="192">
        <v>7.6999999999999999E-2</v>
      </c>
      <c r="BE68" s="192"/>
      <c r="BF68" s="192" t="s">
        <v>307</v>
      </c>
      <c r="BH68" s="45" t="s">
        <v>116</v>
      </c>
    </row>
    <row r="69" spans="2:78" ht="12" customHeight="1" x14ac:dyDescent="0.3">
      <c r="B69" s="10" t="s">
        <v>17</v>
      </c>
      <c r="C69" s="192">
        <v>0.438</v>
      </c>
      <c r="D69" s="192">
        <v>0.41399999999999998</v>
      </c>
      <c r="E69" s="192">
        <v>0.27400000000000002</v>
      </c>
      <c r="F69" s="192">
        <v>0.30099999999999999</v>
      </c>
      <c r="G69" s="192">
        <v>0.27700000000000002</v>
      </c>
      <c r="H69" s="192">
        <v>0.30099999999999999</v>
      </c>
      <c r="I69" s="192">
        <v>0.33400000000000002</v>
      </c>
      <c r="J69" s="192">
        <v>0.31</v>
      </c>
      <c r="K69" s="192">
        <v>0.28499999999999998</v>
      </c>
      <c r="L69" s="192">
        <v>0.314</v>
      </c>
      <c r="M69" s="192">
        <v>0.32400000000000001</v>
      </c>
      <c r="N69" s="192">
        <v>0.32600000000000001</v>
      </c>
      <c r="O69" s="192">
        <v>0.35299999999999998</v>
      </c>
      <c r="P69" s="192">
        <v>0.36099999999999999</v>
      </c>
      <c r="Q69" s="192">
        <v>0.36199999999999999</v>
      </c>
      <c r="R69" s="192">
        <v>0.35199999999999998</v>
      </c>
      <c r="S69" s="192">
        <v>0.35399999999999998</v>
      </c>
      <c r="T69" s="192">
        <v>0.36099999999999999</v>
      </c>
      <c r="AN69" s="10" t="s">
        <v>12</v>
      </c>
      <c r="AO69" s="192">
        <v>0</v>
      </c>
      <c r="AP69" s="192"/>
      <c r="AQ69" s="192">
        <v>7.0000000000000007E-2</v>
      </c>
      <c r="AR69" s="192"/>
      <c r="AS69" s="192"/>
      <c r="AT69" s="192"/>
      <c r="AU69" s="192">
        <v>8.8999999999999996E-2</v>
      </c>
      <c r="AV69" s="192"/>
      <c r="AW69" s="192"/>
      <c r="AX69" s="192"/>
      <c r="AY69" s="192">
        <v>0.127</v>
      </c>
      <c r="AZ69" s="192">
        <v>0.14499999999999999</v>
      </c>
      <c r="BA69" s="192">
        <v>0.08</v>
      </c>
      <c r="BB69" s="192">
        <v>8.5000000000000006E-2</v>
      </c>
      <c r="BC69" s="192"/>
      <c r="BD69" s="192">
        <v>0.13300000000000001</v>
      </c>
      <c r="BE69" s="192"/>
      <c r="BF69" s="192" t="s">
        <v>307</v>
      </c>
    </row>
    <row r="70" spans="2:78" ht="12" customHeight="1" x14ac:dyDescent="0.3">
      <c r="B70" s="44" t="s">
        <v>18</v>
      </c>
      <c r="C70" s="194">
        <v>0.45600000000000002</v>
      </c>
      <c r="D70" s="194">
        <v>0.45900000000000002</v>
      </c>
      <c r="E70" s="194">
        <v>0.48899999999999999</v>
      </c>
      <c r="F70" s="194">
        <v>0.48899999999999999</v>
      </c>
      <c r="G70" s="194">
        <v>0.52100000000000002</v>
      </c>
      <c r="H70" s="194">
        <v>0.54700000000000004</v>
      </c>
      <c r="I70" s="194">
        <v>0.57099999999999995</v>
      </c>
      <c r="J70" s="194">
        <v>0.61099999999999999</v>
      </c>
      <c r="K70" s="194">
        <v>0.65300000000000002</v>
      </c>
      <c r="L70" s="194">
        <v>0.66800000000000004</v>
      </c>
      <c r="M70" s="194">
        <v>0.71499999999999997</v>
      </c>
      <c r="N70" s="194">
        <v>0.71199999999999997</v>
      </c>
      <c r="O70" s="194">
        <v>0.71</v>
      </c>
      <c r="P70" s="194">
        <v>0.69</v>
      </c>
      <c r="Q70" s="194">
        <v>0.73799999999999999</v>
      </c>
      <c r="R70" s="194">
        <v>0.72199999999999998</v>
      </c>
      <c r="S70" s="194">
        <v>0.73499999999999999</v>
      </c>
      <c r="T70" s="194">
        <v>0.78200000000000003</v>
      </c>
      <c r="AN70" s="10" t="s">
        <v>13</v>
      </c>
      <c r="AO70" s="192">
        <v>0.25</v>
      </c>
      <c r="AP70" s="192">
        <v>0.27300000000000002</v>
      </c>
      <c r="AQ70" s="192">
        <v>0.31900000000000001</v>
      </c>
      <c r="AR70" s="192">
        <v>0.316</v>
      </c>
      <c r="AS70" s="192">
        <v>0.32300000000000001</v>
      </c>
      <c r="AT70" s="192">
        <v>0.28299999999999997</v>
      </c>
      <c r="AU70" s="192">
        <v>0.26</v>
      </c>
      <c r="AV70" s="192">
        <v>0.25700000000000001</v>
      </c>
      <c r="AW70" s="192">
        <v>0.19700000000000001</v>
      </c>
      <c r="AX70" s="192">
        <v>0.182</v>
      </c>
      <c r="AY70" s="192">
        <v>0.188</v>
      </c>
      <c r="AZ70" s="192">
        <v>0.158</v>
      </c>
      <c r="BA70" s="192">
        <v>0.18</v>
      </c>
      <c r="BB70" s="192">
        <v>0.14399999999999999</v>
      </c>
      <c r="BC70" s="192">
        <v>0.14499999999999999</v>
      </c>
      <c r="BD70" s="192">
        <v>0.13300000000000001</v>
      </c>
      <c r="BE70" s="192">
        <v>0.19700000000000001</v>
      </c>
      <c r="BF70" s="192" t="s">
        <v>307</v>
      </c>
    </row>
    <row r="71" spans="2:78" ht="12" customHeight="1" x14ac:dyDescent="0.3">
      <c r="B71" s="45" t="s">
        <v>116</v>
      </c>
      <c r="AN71" s="10" t="s">
        <v>14</v>
      </c>
      <c r="AO71" s="192">
        <v>0.11700000000000001</v>
      </c>
      <c r="AP71" s="192">
        <v>9.6000000000000002E-2</v>
      </c>
      <c r="AQ71" s="192">
        <v>9.5000000000000001E-2</v>
      </c>
      <c r="AR71" s="192">
        <v>9.1999999999999998E-2</v>
      </c>
      <c r="AS71" s="192">
        <v>0.09</v>
      </c>
      <c r="AT71" s="192">
        <v>0.113</v>
      </c>
      <c r="AU71" s="192">
        <v>0.112</v>
      </c>
      <c r="AV71" s="192">
        <v>0.10100000000000001</v>
      </c>
      <c r="AW71" s="192">
        <v>0.106</v>
      </c>
      <c r="AX71" s="192">
        <v>0.107</v>
      </c>
      <c r="AY71" s="192">
        <v>8.6999999999999994E-2</v>
      </c>
      <c r="AZ71" s="192">
        <v>0.1</v>
      </c>
      <c r="BA71" s="192">
        <v>9.7000000000000003E-2</v>
      </c>
      <c r="BB71" s="192">
        <v>0.107</v>
      </c>
      <c r="BC71" s="192">
        <v>9.4E-2</v>
      </c>
      <c r="BD71" s="192">
        <v>0.105</v>
      </c>
      <c r="BE71" s="192">
        <v>8.1000000000000003E-2</v>
      </c>
      <c r="BF71" s="192">
        <v>0.113</v>
      </c>
    </row>
    <row r="72" spans="2:78" ht="12" customHeight="1" x14ac:dyDescent="0.3">
      <c r="AN72" s="10" t="s">
        <v>15</v>
      </c>
      <c r="AO72" s="192">
        <v>0.13900000000000001</v>
      </c>
      <c r="AP72" s="192"/>
      <c r="AQ72" s="192">
        <v>0.17299999999999999</v>
      </c>
      <c r="AR72" s="192">
        <v>0.246</v>
      </c>
      <c r="AS72" s="192">
        <v>0.20499999999999999</v>
      </c>
      <c r="AT72" s="192">
        <v>0.19400000000000001</v>
      </c>
      <c r="AU72" s="192">
        <v>0.16200000000000001</v>
      </c>
      <c r="AV72" s="192">
        <v>0.17399999999999999</v>
      </c>
      <c r="AW72" s="192">
        <v>0.183</v>
      </c>
      <c r="AX72" s="192">
        <v>0.16800000000000001</v>
      </c>
      <c r="AY72" s="192">
        <v>0.17899999999999999</v>
      </c>
      <c r="AZ72" s="192">
        <v>0.16900000000000001</v>
      </c>
      <c r="BA72" s="192">
        <v>0.17799999999999999</v>
      </c>
      <c r="BB72" s="192">
        <v>0.14599999999999999</v>
      </c>
      <c r="BC72" s="192">
        <v>0.129</v>
      </c>
      <c r="BD72" s="192">
        <v>0.17799999999999999</v>
      </c>
      <c r="BE72" s="192">
        <v>0.13700000000000001</v>
      </c>
      <c r="BF72" s="192">
        <v>0.16900000000000001</v>
      </c>
    </row>
    <row r="73" spans="2:78" ht="12" customHeight="1" x14ac:dyDescent="0.3">
      <c r="AN73" s="10" t="s">
        <v>16</v>
      </c>
      <c r="AO73" s="192">
        <v>8.1000000000000003E-2</v>
      </c>
      <c r="AP73" s="192">
        <v>7.2999999999999995E-2</v>
      </c>
      <c r="AQ73" s="192">
        <v>7.2999999999999995E-2</v>
      </c>
      <c r="AR73" s="192">
        <v>6.6000000000000003E-2</v>
      </c>
      <c r="AS73" s="192">
        <v>6.5000000000000002E-2</v>
      </c>
      <c r="AT73" s="192">
        <v>7.4999999999999997E-2</v>
      </c>
      <c r="AU73" s="192">
        <v>0.10100000000000001</v>
      </c>
      <c r="AV73" s="192">
        <v>7.5999999999999998E-2</v>
      </c>
      <c r="AW73" s="192">
        <v>6.4000000000000001E-2</v>
      </c>
      <c r="AX73" s="192">
        <v>7.2999999999999995E-2</v>
      </c>
      <c r="AY73" s="192">
        <v>0.109</v>
      </c>
      <c r="AZ73" s="192">
        <v>0.113</v>
      </c>
      <c r="BA73" s="192">
        <v>0.09</v>
      </c>
      <c r="BB73" s="192">
        <v>8.7999999999999995E-2</v>
      </c>
      <c r="BC73" s="192">
        <v>0.1</v>
      </c>
      <c r="BD73" s="192">
        <v>8.8999999999999996E-2</v>
      </c>
      <c r="BE73" s="192">
        <v>9.6000000000000002E-2</v>
      </c>
      <c r="BF73" s="192">
        <v>9.5000000000000001E-2</v>
      </c>
    </row>
    <row r="74" spans="2:78" ht="12" customHeight="1" x14ac:dyDescent="0.3">
      <c r="AN74" s="10" t="s">
        <v>97</v>
      </c>
      <c r="AO74" s="192">
        <v>0.17499999999999999</v>
      </c>
      <c r="AP74" s="192">
        <v>0.151</v>
      </c>
      <c r="AQ74" s="192">
        <v>0.155</v>
      </c>
      <c r="AR74" s="192">
        <v>0.14000000000000001</v>
      </c>
      <c r="AS74" s="192">
        <v>0.11600000000000001</v>
      </c>
      <c r="AT74" s="192">
        <v>0.127</v>
      </c>
      <c r="AU74" s="192">
        <v>0.126</v>
      </c>
      <c r="AV74" s="192">
        <v>0.10100000000000001</v>
      </c>
      <c r="AW74" s="192">
        <v>8.5999999999999993E-2</v>
      </c>
      <c r="AX74" s="192">
        <v>7.1999999999999995E-2</v>
      </c>
      <c r="AY74" s="192">
        <v>9.1999999999999998E-2</v>
      </c>
      <c r="AZ74" s="192">
        <v>9.2999999999999999E-2</v>
      </c>
      <c r="BA74" s="192">
        <v>0.104</v>
      </c>
      <c r="BB74" s="192">
        <v>8.3000000000000004E-2</v>
      </c>
      <c r="BC74" s="192">
        <v>6.7000000000000004E-2</v>
      </c>
      <c r="BD74" s="192">
        <v>5.7000000000000002E-2</v>
      </c>
      <c r="BE74" s="192"/>
      <c r="BF74" s="192" t="s">
        <v>307</v>
      </c>
    </row>
    <row r="75" spans="2:78" ht="12" customHeight="1" x14ac:dyDescent="0.3">
      <c r="AN75" s="10" t="s">
        <v>17</v>
      </c>
      <c r="AO75" s="192">
        <v>0.32</v>
      </c>
      <c r="AP75" s="192">
        <v>0.36199999999999999</v>
      </c>
      <c r="AQ75" s="192">
        <v>0.41899999999999998</v>
      </c>
      <c r="AR75" s="192">
        <v>0.46100000000000002</v>
      </c>
      <c r="AS75" s="192">
        <v>0.442</v>
      </c>
      <c r="AT75" s="192">
        <v>0.40100000000000002</v>
      </c>
      <c r="AU75" s="192">
        <v>0.34699999999999998</v>
      </c>
      <c r="AV75" s="192">
        <v>0.34399999999999997</v>
      </c>
      <c r="AW75" s="192">
        <v>0.308</v>
      </c>
      <c r="AX75" s="192">
        <v>0.28299999999999997</v>
      </c>
      <c r="AY75" s="192">
        <v>0.26600000000000001</v>
      </c>
      <c r="AZ75" s="192">
        <v>0.26300000000000001</v>
      </c>
      <c r="BA75" s="192">
        <v>0.223</v>
      </c>
      <c r="BB75" s="192">
        <v>0.23699999999999999</v>
      </c>
      <c r="BC75" s="192">
        <v>0.24</v>
      </c>
      <c r="BD75" s="192">
        <v>0.24</v>
      </c>
      <c r="BE75" s="192">
        <v>0.26200000000000001</v>
      </c>
      <c r="BF75" s="192">
        <v>0.28699999999999998</v>
      </c>
    </row>
    <row r="76" spans="2:78" ht="12" customHeight="1" x14ac:dyDescent="0.3">
      <c r="AN76" s="44" t="s">
        <v>18</v>
      </c>
      <c r="AO76" s="194">
        <v>0.307</v>
      </c>
      <c r="AP76" s="194">
        <v>0.26200000000000001</v>
      </c>
      <c r="AQ76" s="194">
        <v>0.26600000000000001</v>
      </c>
      <c r="AR76" s="194">
        <v>0.33200000000000002</v>
      </c>
      <c r="AS76" s="194">
        <v>0.33500000000000002</v>
      </c>
      <c r="AT76" s="194">
        <v>0.252</v>
      </c>
      <c r="AU76" s="194">
        <v>0.23100000000000001</v>
      </c>
      <c r="AV76" s="194">
        <v>0.21</v>
      </c>
      <c r="AW76" s="194">
        <v>0.16900000000000001</v>
      </c>
      <c r="AX76" s="194">
        <v>0.14799999999999999</v>
      </c>
      <c r="AY76" s="194">
        <v>0.17599999999999999</v>
      </c>
      <c r="AZ76" s="194">
        <v>0.187</v>
      </c>
      <c r="BA76" s="194">
        <v>0.186</v>
      </c>
      <c r="BB76" s="194">
        <v>0.19700000000000001</v>
      </c>
      <c r="BC76" s="194">
        <v>0.17599999999999999</v>
      </c>
      <c r="BD76" s="194">
        <v>0.159</v>
      </c>
      <c r="BE76" s="194">
        <v>0.17499999999999999</v>
      </c>
      <c r="BF76" s="194">
        <v>0.22600000000000001</v>
      </c>
    </row>
    <row r="77" spans="2:78" ht="12" customHeight="1" x14ac:dyDescent="0.3">
      <c r="AN77" s="45" t="s">
        <v>116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A4BD81-BF03-4BBA-8FB5-8F478D8F2412}">
  <dimension ref="B1:CV77"/>
  <sheetViews>
    <sheetView workbookViewId="0">
      <selection activeCell="AL78" sqref="AL78"/>
    </sheetView>
  </sheetViews>
  <sheetFormatPr defaultColWidth="9.109375" defaultRowHeight="12" customHeight="1" x14ac:dyDescent="0.3"/>
  <cols>
    <col min="1" max="1" width="4" style="209" customWidth="1"/>
    <col min="2" max="2" width="6.88671875" style="209" customWidth="1"/>
    <col min="3" max="20" width="4.88671875" style="210" bestFit="1" customWidth="1"/>
    <col min="21" max="21" width="3.109375" style="209" customWidth="1"/>
    <col min="22" max="22" width="6.44140625" style="209" customWidth="1"/>
    <col min="23" max="40" width="4.88671875" style="210" bestFit="1" customWidth="1"/>
    <col min="41" max="41" width="3.109375" style="209" customWidth="1"/>
    <col min="42" max="42" width="6.5546875" style="209" customWidth="1"/>
    <col min="43" max="60" width="4.88671875" style="209" bestFit="1" customWidth="1"/>
    <col min="61" max="61" width="3.44140625" style="209" customWidth="1"/>
    <col min="62" max="62" width="6.5546875" style="209" customWidth="1"/>
    <col min="63" max="80" width="4.6640625" style="209" bestFit="1" customWidth="1"/>
    <col min="81" max="81" width="3.88671875" style="209" customWidth="1"/>
    <col min="82" max="82" width="5.88671875" style="209" customWidth="1"/>
    <col min="83" max="100" width="6" style="209" customWidth="1"/>
    <col min="101" max="16384" width="9.109375" style="209"/>
  </cols>
  <sheetData>
    <row r="1" spans="2:100" ht="13.8" x14ac:dyDescent="0.3">
      <c r="B1" s="171" t="s">
        <v>317</v>
      </c>
    </row>
    <row r="2" spans="2:100" ht="12" customHeight="1" x14ac:dyDescent="0.3">
      <c r="B2" s="171"/>
    </row>
    <row r="3" spans="2:100" ht="12" customHeight="1" x14ac:dyDescent="0.3">
      <c r="B3" s="209" t="s">
        <v>318</v>
      </c>
      <c r="V3" s="4" t="s">
        <v>319</v>
      </c>
      <c r="AP3" s="209" t="s">
        <v>320</v>
      </c>
      <c r="BJ3" s="209" t="s">
        <v>325</v>
      </c>
      <c r="CD3" s="209" t="s">
        <v>328</v>
      </c>
    </row>
    <row r="4" spans="2:100" ht="12" customHeight="1" x14ac:dyDescent="0.3">
      <c r="B4" s="211"/>
      <c r="C4" s="212">
        <v>1999</v>
      </c>
      <c r="D4" s="212">
        <v>2000</v>
      </c>
      <c r="E4" s="212">
        <v>2001</v>
      </c>
      <c r="F4" s="212">
        <v>2002</v>
      </c>
      <c r="G4" s="212">
        <v>2003</v>
      </c>
      <c r="H4" s="212">
        <v>2004</v>
      </c>
      <c r="I4" s="212">
        <v>2005</v>
      </c>
      <c r="J4" s="212">
        <v>2006</v>
      </c>
      <c r="K4" s="212">
        <v>2007</v>
      </c>
      <c r="L4" s="212">
        <v>2008</v>
      </c>
      <c r="M4" s="212">
        <v>2009</v>
      </c>
      <c r="N4" s="212">
        <v>2010</v>
      </c>
      <c r="O4" s="212">
        <v>2011</v>
      </c>
      <c r="P4" s="212">
        <v>2012</v>
      </c>
      <c r="Q4" s="212">
        <v>2013</v>
      </c>
      <c r="R4" s="212">
        <v>2014</v>
      </c>
      <c r="S4" s="212">
        <v>2015</v>
      </c>
      <c r="T4" s="212">
        <v>2016</v>
      </c>
      <c r="V4" s="211"/>
      <c r="W4" s="212">
        <v>1999</v>
      </c>
      <c r="X4" s="212">
        <v>2000</v>
      </c>
      <c r="Y4" s="212">
        <v>2001</v>
      </c>
      <c r="Z4" s="212">
        <v>2002</v>
      </c>
      <c r="AA4" s="212">
        <v>2003</v>
      </c>
      <c r="AB4" s="212">
        <v>2004</v>
      </c>
      <c r="AC4" s="212">
        <v>2005</v>
      </c>
      <c r="AD4" s="212">
        <v>2006</v>
      </c>
      <c r="AE4" s="212">
        <v>2007</v>
      </c>
      <c r="AF4" s="212">
        <v>2008</v>
      </c>
      <c r="AG4" s="212">
        <v>2009</v>
      </c>
      <c r="AH4" s="212">
        <v>2010</v>
      </c>
      <c r="AI4" s="212">
        <v>2011</v>
      </c>
      <c r="AJ4" s="212">
        <v>2012</v>
      </c>
      <c r="AK4" s="212">
        <v>2013</v>
      </c>
      <c r="AL4" s="212">
        <v>2014</v>
      </c>
      <c r="AM4" s="212">
        <v>2015</v>
      </c>
      <c r="AN4" s="212">
        <v>2016</v>
      </c>
      <c r="AO4" s="221"/>
      <c r="AP4" s="211"/>
      <c r="AQ4" s="212">
        <v>1999</v>
      </c>
      <c r="AR4" s="212">
        <v>2000</v>
      </c>
      <c r="AS4" s="212">
        <v>2001</v>
      </c>
      <c r="AT4" s="212">
        <v>2002</v>
      </c>
      <c r="AU4" s="212">
        <v>2003</v>
      </c>
      <c r="AV4" s="212">
        <v>2004</v>
      </c>
      <c r="AW4" s="212">
        <v>2005</v>
      </c>
      <c r="AX4" s="212">
        <v>2006</v>
      </c>
      <c r="AY4" s="212">
        <v>2007</v>
      </c>
      <c r="AZ4" s="212">
        <v>2008</v>
      </c>
      <c r="BA4" s="212">
        <v>2009</v>
      </c>
      <c r="BB4" s="212">
        <v>2010</v>
      </c>
      <c r="BC4" s="212">
        <v>2011</v>
      </c>
      <c r="BD4" s="212">
        <v>2012</v>
      </c>
      <c r="BE4" s="212">
        <v>2013</v>
      </c>
      <c r="BF4" s="212">
        <v>2014</v>
      </c>
      <c r="BG4" s="212">
        <v>2015</v>
      </c>
      <c r="BH4" s="212">
        <v>2016</v>
      </c>
      <c r="BJ4" s="211"/>
      <c r="BK4" s="212">
        <v>1999</v>
      </c>
      <c r="BL4" s="212">
        <v>2000</v>
      </c>
      <c r="BM4" s="212">
        <v>2001</v>
      </c>
      <c r="BN4" s="212">
        <v>2002</v>
      </c>
      <c r="BO4" s="212">
        <v>2003</v>
      </c>
      <c r="BP4" s="212">
        <v>2004</v>
      </c>
      <c r="BQ4" s="212">
        <v>2005</v>
      </c>
      <c r="BR4" s="212">
        <v>2006</v>
      </c>
      <c r="BS4" s="212">
        <v>2007</v>
      </c>
      <c r="BT4" s="212">
        <v>2008</v>
      </c>
      <c r="BU4" s="212">
        <v>2009</v>
      </c>
      <c r="BV4" s="212">
        <v>2010</v>
      </c>
      <c r="BW4" s="212">
        <v>2011</v>
      </c>
      <c r="BX4" s="212">
        <v>2012</v>
      </c>
      <c r="BY4" s="212">
        <v>2013</v>
      </c>
      <c r="BZ4" s="212">
        <v>2014</v>
      </c>
      <c r="CA4" s="212">
        <v>2015</v>
      </c>
      <c r="CB4" s="212">
        <v>2016</v>
      </c>
      <c r="CD4" s="211"/>
      <c r="CE4" s="212">
        <v>1999</v>
      </c>
      <c r="CF4" s="212">
        <v>2000</v>
      </c>
      <c r="CG4" s="212">
        <v>2001</v>
      </c>
      <c r="CH4" s="212">
        <v>2002</v>
      </c>
      <c r="CI4" s="212">
        <v>2003</v>
      </c>
      <c r="CJ4" s="212">
        <v>2004</v>
      </c>
      <c r="CK4" s="212">
        <v>2005</v>
      </c>
      <c r="CL4" s="212">
        <v>2006</v>
      </c>
      <c r="CM4" s="212">
        <v>2007</v>
      </c>
      <c r="CN4" s="212">
        <v>2008</v>
      </c>
      <c r="CO4" s="212">
        <v>2009</v>
      </c>
      <c r="CP4" s="212">
        <v>2010</v>
      </c>
      <c r="CQ4" s="212">
        <v>2011</v>
      </c>
      <c r="CR4" s="212">
        <v>2012</v>
      </c>
      <c r="CS4" s="212">
        <v>2013</v>
      </c>
      <c r="CT4" s="212">
        <v>2014</v>
      </c>
      <c r="CU4" s="212">
        <v>2015</v>
      </c>
      <c r="CV4" s="212">
        <v>2016</v>
      </c>
    </row>
    <row r="5" spans="2:100" ht="12" customHeight="1" x14ac:dyDescent="0.3">
      <c r="B5" s="213" t="s">
        <v>109</v>
      </c>
      <c r="C5" s="209"/>
      <c r="D5" s="209"/>
      <c r="E5" s="209"/>
      <c r="F5" s="209"/>
      <c r="G5" s="209"/>
      <c r="H5" s="209"/>
      <c r="I5" s="209"/>
      <c r="J5" s="209"/>
      <c r="K5" s="209"/>
      <c r="L5" s="209"/>
      <c r="M5" s="209"/>
      <c r="N5" s="209"/>
      <c r="O5" s="209"/>
      <c r="P5" s="209"/>
      <c r="Q5" s="209"/>
      <c r="R5" s="209"/>
      <c r="S5" s="209"/>
      <c r="T5" s="209"/>
      <c r="V5" s="213" t="s">
        <v>109</v>
      </c>
      <c r="AP5" s="213" t="s">
        <v>321</v>
      </c>
      <c r="BJ5" s="209" t="s">
        <v>326</v>
      </c>
      <c r="CD5" s="214" t="s">
        <v>0</v>
      </c>
      <c r="CE5" s="231">
        <v>47.55</v>
      </c>
      <c r="CF5" s="231">
        <v>46.71</v>
      </c>
      <c r="CG5" s="231">
        <v>46.19</v>
      </c>
      <c r="CH5" s="231">
        <v>43.46</v>
      </c>
      <c r="CI5" s="231">
        <v>41.44</v>
      </c>
      <c r="CJ5" s="231">
        <v>42.25</v>
      </c>
      <c r="CK5" s="231">
        <v>43.75</v>
      </c>
      <c r="CL5" s="231">
        <v>47.11</v>
      </c>
      <c r="CM5" s="231">
        <v>50.3</v>
      </c>
      <c r="CN5" s="231">
        <v>50.65</v>
      </c>
      <c r="CO5" s="231">
        <v>51.38</v>
      </c>
      <c r="CP5" s="231">
        <v>53.11</v>
      </c>
      <c r="CQ5" s="231">
        <v>53.79</v>
      </c>
      <c r="CR5" s="231">
        <v>53.91</v>
      </c>
      <c r="CS5" s="231">
        <v>54.2</v>
      </c>
      <c r="CT5" s="231">
        <v>54.17</v>
      </c>
      <c r="CU5" s="231"/>
      <c r="CV5" s="231">
        <v>53.25</v>
      </c>
    </row>
    <row r="6" spans="2:100" ht="12" customHeight="1" x14ac:dyDescent="0.3">
      <c r="B6" s="214" t="s">
        <v>0</v>
      </c>
      <c r="C6" s="215">
        <v>0.64800000000000002</v>
      </c>
      <c r="D6" s="215">
        <v>0.64900000000000002</v>
      </c>
      <c r="E6" s="215">
        <v>0.621</v>
      </c>
      <c r="F6" s="215">
        <v>0.64</v>
      </c>
      <c r="G6" s="215">
        <v>0.69</v>
      </c>
      <c r="H6" s="215">
        <v>0.70899999999999996</v>
      </c>
      <c r="I6" s="215">
        <v>0.71699999999999997</v>
      </c>
      <c r="J6" s="215">
        <v>0.72299999999999998</v>
      </c>
      <c r="K6" s="215">
        <v>0.71899999999999997</v>
      </c>
      <c r="L6" s="215">
        <v>0.72599999999999998</v>
      </c>
      <c r="M6" s="215">
        <v>0.72499999999999998</v>
      </c>
      <c r="N6" s="215">
        <v>0.73099999999999998</v>
      </c>
      <c r="O6" s="215">
        <v>0.74</v>
      </c>
      <c r="P6" s="215">
        <v>0.73599999999999999</v>
      </c>
      <c r="Q6" s="215">
        <v>0.73499999999999999</v>
      </c>
      <c r="R6" s="215">
        <v>0.72499999999999998</v>
      </c>
      <c r="S6" s="215"/>
      <c r="T6" s="215">
        <v>0.72599999999999998</v>
      </c>
      <c r="V6" s="214" t="s">
        <v>0</v>
      </c>
      <c r="W6" s="215">
        <v>0.111</v>
      </c>
      <c r="X6" s="215">
        <v>0.11700000000000001</v>
      </c>
      <c r="Y6" s="215">
        <v>0.153</v>
      </c>
      <c r="Z6" s="215">
        <v>0.14499999999999999</v>
      </c>
      <c r="AA6" s="215">
        <v>0.112</v>
      </c>
      <c r="AB6" s="215">
        <v>9.1999999999999998E-2</v>
      </c>
      <c r="AC6" s="215">
        <v>7.6999999999999999E-2</v>
      </c>
      <c r="AD6" s="215">
        <v>6.4000000000000001E-2</v>
      </c>
      <c r="AE6" s="215">
        <v>5.7000000000000002E-2</v>
      </c>
      <c r="AF6" s="215">
        <v>5.5E-2</v>
      </c>
      <c r="AG6" s="215">
        <v>6.4000000000000001E-2</v>
      </c>
      <c r="AH6" s="215">
        <v>5.1999999999999998E-2</v>
      </c>
      <c r="AI6" s="215">
        <v>4.9000000000000002E-2</v>
      </c>
      <c r="AJ6" s="215">
        <v>5.3999999999999999E-2</v>
      </c>
      <c r="AK6" s="215">
        <v>4.5999999999999999E-2</v>
      </c>
      <c r="AL6" s="215">
        <v>5.1999999999999998E-2</v>
      </c>
      <c r="AM6" s="215"/>
      <c r="AN6" s="215">
        <v>5.6000000000000001E-2</v>
      </c>
      <c r="AP6" s="214" t="s">
        <v>0</v>
      </c>
      <c r="AQ6" s="215">
        <v>0.56299999999999994</v>
      </c>
      <c r="AR6" s="215">
        <v>0.57099999999999995</v>
      </c>
      <c r="AS6" s="215">
        <v>0.56499999999999995</v>
      </c>
      <c r="AT6" s="215">
        <v>0.6</v>
      </c>
      <c r="AU6" s="215">
        <v>0.64300000000000002</v>
      </c>
      <c r="AV6" s="215">
        <v>0.64700000000000002</v>
      </c>
      <c r="AW6" s="215">
        <v>0.64400000000000002</v>
      </c>
      <c r="AX6" s="215">
        <v>0.63600000000000001</v>
      </c>
      <c r="AY6" s="215">
        <v>0.621</v>
      </c>
      <c r="AZ6" s="215">
        <v>0.629</v>
      </c>
      <c r="BA6" s="215">
        <v>0.64200000000000002</v>
      </c>
      <c r="BB6" s="215">
        <v>0.63100000000000001</v>
      </c>
      <c r="BC6" s="215">
        <v>0.64</v>
      </c>
      <c r="BD6" s="215">
        <v>0.64300000000000002</v>
      </c>
      <c r="BE6" s="215">
        <v>0.63700000000000001</v>
      </c>
      <c r="BF6" s="215">
        <v>0.63300000000000001</v>
      </c>
      <c r="BG6" s="215"/>
      <c r="BH6" s="215">
        <v>0.64300000000000002</v>
      </c>
      <c r="BJ6" s="223" t="s">
        <v>0</v>
      </c>
      <c r="BK6" s="224">
        <v>34.325000000000003</v>
      </c>
      <c r="BL6" s="224">
        <v>34.926000000000002</v>
      </c>
      <c r="BM6" s="224">
        <v>35.892000000000003</v>
      </c>
      <c r="BN6" s="224">
        <v>37.863</v>
      </c>
      <c r="BO6" s="224">
        <v>37.798999999999999</v>
      </c>
      <c r="BP6" s="224">
        <v>36.344000000000001</v>
      </c>
      <c r="BQ6" s="224">
        <v>36.47</v>
      </c>
      <c r="BR6" s="224">
        <v>36.402999999999999</v>
      </c>
      <c r="BS6" s="224">
        <v>35.621000000000002</v>
      </c>
      <c r="BT6" s="224">
        <v>35.99</v>
      </c>
      <c r="BU6" s="224">
        <v>37.552999999999997</v>
      </c>
      <c r="BV6" s="224">
        <v>36.542000000000002</v>
      </c>
      <c r="BW6" s="224">
        <v>36.29</v>
      </c>
      <c r="BX6" s="224">
        <v>37.186</v>
      </c>
      <c r="BY6" s="224">
        <v>37.414999999999999</v>
      </c>
      <c r="BZ6" s="224">
        <v>37.997</v>
      </c>
      <c r="CA6" s="224"/>
      <c r="CB6" s="224">
        <v>41.18</v>
      </c>
      <c r="CD6" s="216" t="s">
        <v>94</v>
      </c>
      <c r="CE6" s="232"/>
      <c r="CF6" s="232"/>
      <c r="CG6" s="232"/>
      <c r="CH6" s="232"/>
      <c r="CI6" s="232"/>
      <c r="CJ6" s="232"/>
      <c r="CK6" s="232"/>
      <c r="CL6" s="232"/>
      <c r="CM6" s="232"/>
      <c r="CN6" s="232"/>
      <c r="CO6" s="232">
        <v>82.2</v>
      </c>
      <c r="CP6" s="232"/>
      <c r="CQ6" s="232">
        <v>80.53</v>
      </c>
      <c r="CR6" s="232"/>
      <c r="CS6" s="232">
        <v>78.69</v>
      </c>
      <c r="CT6" s="232">
        <v>79.94</v>
      </c>
      <c r="CU6" s="232"/>
      <c r="CV6" s="232" t="s">
        <v>307</v>
      </c>
    </row>
    <row r="7" spans="2:100" ht="12" customHeight="1" x14ac:dyDescent="0.3">
      <c r="B7" s="216" t="s">
        <v>94</v>
      </c>
      <c r="C7" s="217"/>
      <c r="D7" s="217"/>
      <c r="E7" s="217">
        <v>0.84599999999999997</v>
      </c>
      <c r="F7" s="217">
        <v>0.81899999999999995</v>
      </c>
      <c r="G7" s="217">
        <v>0.80900000000000005</v>
      </c>
      <c r="H7" s="217">
        <v>0.79400000000000004</v>
      </c>
      <c r="I7" s="217">
        <v>0.81399999999999995</v>
      </c>
      <c r="J7" s="217">
        <v>0.82299999999999995</v>
      </c>
      <c r="K7" s="217">
        <v>0.84</v>
      </c>
      <c r="L7" s="217">
        <v>0.82</v>
      </c>
      <c r="M7" s="217">
        <v>0.76900000000000002</v>
      </c>
      <c r="N7" s="217"/>
      <c r="O7" s="217">
        <v>0.76100000000000001</v>
      </c>
      <c r="P7" s="217">
        <v>0.79200000000000004</v>
      </c>
      <c r="Q7" s="217">
        <v>0.754</v>
      </c>
      <c r="R7" s="217">
        <v>0.78700000000000003</v>
      </c>
      <c r="S7" s="217"/>
      <c r="T7" s="217" t="s">
        <v>307</v>
      </c>
      <c r="V7" s="216" t="s">
        <v>94</v>
      </c>
      <c r="W7" s="217"/>
      <c r="X7" s="217"/>
      <c r="Y7" s="217">
        <v>5.2999999999999999E-2</v>
      </c>
      <c r="Z7" s="217">
        <v>7.0000000000000007E-2</v>
      </c>
      <c r="AA7" s="217">
        <v>8.2000000000000003E-2</v>
      </c>
      <c r="AB7" s="217">
        <v>5.6000000000000001E-2</v>
      </c>
      <c r="AC7" s="217">
        <v>8.5000000000000006E-2</v>
      </c>
      <c r="AD7" s="217">
        <v>6.0999999999999999E-2</v>
      </c>
      <c r="AE7" s="217">
        <v>5.1999999999999998E-2</v>
      </c>
      <c r="AF7" s="217">
        <v>6.6000000000000003E-2</v>
      </c>
      <c r="AG7" s="217">
        <v>0.11799999999999999</v>
      </c>
      <c r="AH7" s="217"/>
      <c r="AI7" s="217">
        <v>0.128</v>
      </c>
      <c r="AJ7" s="217">
        <v>0.109</v>
      </c>
      <c r="AK7" s="217">
        <v>0.128</v>
      </c>
      <c r="AL7" s="217">
        <v>0.115</v>
      </c>
      <c r="AM7" s="217"/>
      <c r="AN7" s="217" t="s">
        <v>307</v>
      </c>
      <c r="AP7" s="216" t="s">
        <v>94</v>
      </c>
      <c r="AQ7" s="217"/>
      <c r="AR7" s="217"/>
      <c r="AS7" s="217">
        <v>0.85099999999999998</v>
      </c>
      <c r="AT7" s="217">
        <v>0.82899999999999996</v>
      </c>
      <c r="AU7" s="217">
        <v>0.83299999999999996</v>
      </c>
      <c r="AV7" s="217">
        <v>0.78500000000000003</v>
      </c>
      <c r="AW7" s="217">
        <v>0.84499999999999997</v>
      </c>
      <c r="AX7" s="217">
        <v>0.82099999999999995</v>
      </c>
      <c r="AY7" s="217">
        <v>0.83599999999999997</v>
      </c>
      <c r="AZ7" s="217">
        <v>0.83</v>
      </c>
      <c r="BA7" s="217">
        <v>0.83199999999999996</v>
      </c>
      <c r="BB7" s="217"/>
      <c r="BC7" s="217">
        <v>0.84399999999999997</v>
      </c>
      <c r="BD7" s="217">
        <v>0.85199999999999998</v>
      </c>
      <c r="BE7" s="217">
        <v>0.82799999999999996</v>
      </c>
      <c r="BF7" s="217">
        <v>0.84799999999999998</v>
      </c>
      <c r="BG7" s="217"/>
      <c r="BH7" s="217" t="s">
        <v>307</v>
      </c>
      <c r="BJ7" s="222" t="s">
        <v>94</v>
      </c>
      <c r="BK7" s="225"/>
      <c r="BL7" s="225"/>
      <c r="BM7" s="225">
        <v>48.792000000000002</v>
      </c>
      <c r="BN7" s="225">
        <v>46.392000000000003</v>
      </c>
      <c r="BO7" s="225">
        <v>47.203000000000003</v>
      </c>
      <c r="BP7" s="225">
        <v>43.186999999999998</v>
      </c>
      <c r="BQ7" s="225">
        <v>47.207000000000001</v>
      </c>
      <c r="BR7" s="225">
        <v>47.07</v>
      </c>
      <c r="BS7" s="225">
        <v>47.107999999999997</v>
      </c>
      <c r="BT7" s="225">
        <v>48.841999999999999</v>
      </c>
      <c r="BU7" s="225">
        <v>50.496000000000002</v>
      </c>
      <c r="BV7" s="225"/>
      <c r="BW7" s="225">
        <v>50.793999999999997</v>
      </c>
      <c r="BX7" s="225">
        <v>51.509</v>
      </c>
      <c r="BY7" s="225">
        <v>50.813000000000002</v>
      </c>
      <c r="BZ7" s="225">
        <v>50.247999999999998</v>
      </c>
      <c r="CA7" s="225"/>
      <c r="CB7" s="225" t="s">
        <v>324</v>
      </c>
      <c r="CD7" s="216" t="s">
        <v>1</v>
      </c>
      <c r="CE7" s="232">
        <v>15.8</v>
      </c>
      <c r="CF7" s="232">
        <v>15.6</v>
      </c>
      <c r="CG7" s="232">
        <v>15.11</v>
      </c>
      <c r="CH7" s="232">
        <v>12.6</v>
      </c>
      <c r="CI7" s="232">
        <v>14.26</v>
      </c>
      <c r="CJ7" s="232"/>
      <c r="CK7" s="232"/>
      <c r="CL7" s="232">
        <v>16.690000000000001</v>
      </c>
      <c r="CM7" s="232">
        <v>17.559999999999999</v>
      </c>
      <c r="CN7" s="232">
        <v>16.04</v>
      </c>
      <c r="CO7" s="232">
        <v>18.649999999999999</v>
      </c>
      <c r="CP7" s="232"/>
      <c r="CQ7" s="232">
        <v>21.46</v>
      </c>
      <c r="CR7" s="232">
        <v>21.56</v>
      </c>
      <c r="CS7" s="232">
        <v>25.39</v>
      </c>
      <c r="CT7" s="232">
        <v>19.510000000000002</v>
      </c>
      <c r="CU7" s="232">
        <v>21.54</v>
      </c>
      <c r="CV7" s="232" t="s">
        <v>307</v>
      </c>
    </row>
    <row r="8" spans="2:100" ht="12" customHeight="1" x14ac:dyDescent="0.3">
      <c r="B8" s="216" t="s">
        <v>91</v>
      </c>
      <c r="C8" s="217">
        <v>0.63900000000000001</v>
      </c>
      <c r="D8" s="217"/>
      <c r="E8" s="217">
        <v>0.67900000000000005</v>
      </c>
      <c r="F8" s="217">
        <v>0.65300000000000002</v>
      </c>
      <c r="G8" s="217">
        <v>0.64900000000000002</v>
      </c>
      <c r="H8" s="217">
        <v>0.65500000000000003</v>
      </c>
      <c r="I8" s="217">
        <v>0.66300000000000003</v>
      </c>
      <c r="J8" s="217"/>
      <c r="K8" s="217">
        <v>0.65500000000000003</v>
      </c>
      <c r="L8" s="217"/>
      <c r="M8" s="217"/>
      <c r="N8" s="217"/>
      <c r="O8" s="217"/>
      <c r="P8" s="217"/>
      <c r="Q8" s="217"/>
      <c r="R8" s="217"/>
      <c r="S8" s="217"/>
      <c r="T8" s="217" t="s">
        <v>307</v>
      </c>
      <c r="V8" s="216" t="s">
        <v>91</v>
      </c>
      <c r="W8" s="217">
        <v>6.8000000000000005E-2</v>
      </c>
      <c r="X8" s="217"/>
      <c r="Y8" s="217">
        <v>4.1000000000000002E-2</v>
      </c>
      <c r="Z8" s="217">
        <v>4.2999999999999997E-2</v>
      </c>
      <c r="AA8" s="217">
        <v>6.9000000000000006E-2</v>
      </c>
      <c r="AB8" s="217">
        <v>7.2999999999999995E-2</v>
      </c>
      <c r="AC8" s="217">
        <v>5.1999999999999998E-2</v>
      </c>
      <c r="AD8" s="217"/>
      <c r="AE8" s="217">
        <v>0.04</v>
      </c>
      <c r="AF8" s="217"/>
      <c r="AG8" s="217"/>
      <c r="AH8" s="217"/>
      <c r="AI8" s="217"/>
      <c r="AJ8" s="217"/>
      <c r="AK8" s="217"/>
      <c r="AL8" s="217"/>
      <c r="AM8" s="217"/>
      <c r="AN8" s="217" t="s">
        <v>307</v>
      </c>
      <c r="AP8" s="216" t="s">
        <v>91</v>
      </c>
      <c r="AQ8" s="217">
        <v>0.44400000000000001</v>
      </c>
      <c r="AR8" s="217"/>
      <c r="AS8" s="217">
        <v>0.48</v>
      </c>
      <c r="AT8" s="217">
        <v>0.436</v>
      </c>
      <c r="AU8" s="217">
        <v>0.47299999999999998</v>
      </c>
      <c r="AV8" s="217">
        <v>0.498</v>
      </c>
      <c r="AW8" s="217">
        <v>0.48899999999999999</v>
      </c>
      <c r="AX8" s="217"/>
      <c r="AY8" s="217">
        <v>0.46400000000000002</v>
      </c>
      <c r="AZ8" s="217"/>
      <c r="BA8" s="217"/>
      <c r="BB8" s="217"/>
      <c r="BC8" s="217"/>
      <c r="BD8" s="217"/>
      <c r="BE8" s="217"/>
      <c r="BF8" s="217"/>
      <c r="BG8" s="217"/>
      <c r="BH8" s="217" t="s">
        <v>307</v>
      </c>
      <c r="BJ8" s="222" t="s">
        <v>91</v>
      </c>
      <c r="BK8" s="225">
        <v>27.532</v>
      </c>
      <c r="BL8" s="225"/>
      <c r="BM8" s="225">
        <v>27.895</v>
      </c>
      <c r="BN8" s="225">
        <v>26.997</v>
      </c>
      <c r="BO8" s="225">
        <v>30.143000000000001</v>
      </c>
      <c r="BP8" s="225">
        <v>31.600999999999999</v>
      </c>
      <c r="BQ8" s="225">
        <v>30.870999999999999</v>
      </c>
      <c r="BR8" s="225"/>
      <c r="BS8" s="225">
        <v>31.568000000000001</v>
      </c>
      <c r="BT8" s="225"/>
      <c r="BU8" s="225"/>
      <c r="BV8" s="225"/>
      <c r="BW8" s="225"/>
      <c r="BX8" s="225"/>
      <c r="BY8" s="225"/>
      <c r="BZ8" s="225"/>
      <c r="CA8" s="225"/>
      <c r="CB8" s="225" t="s">
        <v>324</v>
      </c>
      <c r="CD8" s="216" t="s">
        <v>2</v>
      </c>
      <c r="CE8" s="232">
        <v>49.91</v>
      </c>
      <c r="CF8" s="232"/>
      <c r="CG8" s="232">
        <v>51.48</v>
      </c>
      <c r="CH8" s="232">
        <v>51.1</v>
      </c>
      <c r="CI8" s="232">
        <v>51.99</v>
      </c>
      <c r="CJ8" s="232">
        <v>52.81</v>
      </c>
      <c r="CK8" s="232">
        <v>53.46</v>
      </c>
      <c r="CL8" s="232">
        <v>54.39</v>
      </c>
      <c r="CM8" s="232">
        <v>55.79</v>
      </c>
      <c r="CN8" s="232">
        <v>56.93</v>
      </c>
      <c r="CO8" s="232">
        <v>58.28</v>
      </c>
      <c r="CP8" s="232"/>
      <c r="CQ8" s="232">
        <v>62.42</v>
      </c>
      <c r="CR8" s="232">
        <v>64.09</v>
      </c>
      <c r="CS8" s="232">
        <v>64.95</v>
      </c>
      <c r="CT8" s="232">
        <v>65.489999999999995</v>
      </c>
      <c r="CU8" s="232">
        <v>65.790000000000006</v>
      </c>
      <c r="CV8" s="232" t="s">
        <v>307</v>
      </c>
    </row>
    <row r="9" spans="2:100" ht="12" customHeight="1" x14ac:dyDescent="0.3">
      <c r="B9" s="216" t="s">
        <v>1</v>
      </c>
      <c r="C9" s="217">
        <v>0.79700000000000004</v>
      </c>
      <c r="D9" s="217">
        <v>0.79400000000000004</v>
      </c>
      <c r="E9" s="217">
        <v>0.80800000000000005</v>
      </c>
      <c r="F9" s="217">
        <v>0.80300000000000005</v>
      </c>
      <c r="G9" s="217">
        <v>0.82099999999999995</v>
      </c>
      <c r="H9" s="217"/>
      <c r="I9" s="217">
        <v>0.79300000000000004</v>
      </c>
      <c r="J9" s="217">
        <v>0.81299999999999994</v>
      </c>
      <c r="K9" s="217">
        <v>0.8</v>
      </c>
      <c r="L9" s="217">
        <v>0.82599999999999996</v>
      </c>
      <c r="M9" s="217">
        <v>0.82699999999999996</v>
      </c>
      <c r="N9" s="217"/>
      <c r="O9" s="217">
        <v>0.82699999999999996</v>
      </c>
      <c r="P9" s="217">
        <v>0.81</v>
      </c>
      <c r="Q9" s="217">
        <v>0.80700000000000005</v>
      </c>
      <c r="R9" s="217">
        <v>0.81799999999999995</v>
      </c>
      <c r="S9" s="217">
        <v>0.77800000000000002</v>
      </c>
      <c r="T9" s="217" t="s">
        <v>307</v>
      </c>
      <c r="V9" s="216" t="s">
        <v>1</v>
      </c>
      <c r="W9" s="217">
        <v>0.03</v>
      </c>
      <c r="X9" s="217">
        <v>3.3000000000000002E-2</v>
      </c>
      <c r="Y9" s="217">
        <v>4.2000000000000003E-2</v>
      </c>
      <c r="Z9" s="217">
        <v>3.4000000000000002E-2</v>
      </c>
      <c r="AA9" s="217">
        <v>2.5000000000000001E-2</v>
      </c>
      <c r="AB9" s="217"/>
      <c r="AC9" s="217">
        <v>4.1000000000000002E-2</v>
      </c>
      <c r="AD9" s="217">
        <v>3.4000000000000002E-2</v>
      </c>
      <c r="AE9" s="217">
        <v>3.4000000000000002E-2</v>
      </c>
      <c r="AF9" s="217">
        <v>1.7999999999999999E-2</v>
      </c>
      <c r="AG9" s="217">
        <v>2.4E-2</v>
      </c>
      <c r="AH9" s="217"/>
      <c r="AI9" s="217">
        <v>1.4999999999999999E-2</v>
      </c>
      <c r="AJ9" s="217">
        <v>1.7999999999999999E-2</v>
      </c>
      <c r="AK9" s="217">
        <v>1.9E-2</v>
      </c>
      <c r="AL9" s="217">
        <v>1.4E-2</v>
      </c>
      <c r="AM9" s="217">
        <v>2.4E-2</v>
      </c>
      <c r="AN9" s="217" t="s">
        <v>307</v>
      </c>
      <c r="AP9" s="216" t="s">
        <v>1</v>
      </c>
      <c r="AQ9" s="217">
        <v>0.70499999999999996</v>
      </c>
      <c r="AR9" s="217">
        <v>0.70299999999999996</v>
      </c>
      <c r="AS9" s="217">
        <v>0.73699999999999999</v>
      </c>
      <c r="AT9" s="217">
        <v>0.71699999999999997</v>
      </c>
      <c r="AU9" s="217">
        <v>0.73799999999999999</v>
      </c>
      <c r="AV9" s="217"/>
      <c r="AW9" s="217">
        <v>0.70899999999999996</v>
      </c>
      <c r="AX9" s="217">
        <v>0.73599999999999999</v>
      </c>
      <c r="AY9" s="217">
        <v>0.71899999999999997</v>
      </c>
      <c r="AZ9" s="217">
        <v>0.73599999999999999</v>
      </c>
      <c r="BA9" s="217">
        <v>0.73799999999999999</v>
      </c>
      <c r="BB9" s="217"/>
      <c r="BC9" s="217">
        <v>0.73099999999999998</v>
      </c>
      <c r="BD9" s="217">
        <v>0.70899999999999996</v>
      </c>
      <c r="BE9" s="217">
        <v>0.70399999999999996</v>
      </c>
      <c r="BF9" s="217">
        <v>0.72</v>
      </c>
      <c r="BG9" s="217">
        <v>0.65700000000000003</v>
      </c>
      <c r="BH9" s="217" t="s">
        <v>307</v>
      </c>
      <c r="BJ9" s="222" t="s">
        <v>1</v>
      </c>
      <c r="BK9" s="225">
        <v>30.196999999999999</v>
      </c>
      <c r="BL9" s="225">
        <v>29.992999999999999</v>
      </c>
      <c r="BM9" s="225">
        <v>31.620999999999999</v>
      </c>
      <c r="BN9" s="225">
        <v>28.422999999999998</v>
      </c>
      <c r="BO9" s="225">
        <v>32.298999999999999</v>
      </c>
      <c r="BP9" s="225"/>
      <c r="BQ9" s="225">
        <v>29.867999999999999</v>
      </c>
      <c r="BR9" s="225">
        <v>30.277000000000001</v>
      </c>
      <c r="BS9" s="225">
        <v>31.52</v>
      </c>
      <c r="BT9" s="225">
        <v>31.062000000000001</v>
      </c>
      <c r="BU9" s="225">
        <v>31.744</v>
      </c>
      <c r="BV9" s="225"/>
      <c r="BW9" s="225">
        <v>30.321000000000002</v>
      </c>
      <c r="BX9" s="225">
        <v>32.927999999999997</v>
      </c>
      <c r="BY9" s="225">
        <v>32.295999999999999</v>
      </c>
      <c r="BZ9" s="225">
        <v>31.783999999999999</v>
      </c>
      <c r="CA9" s="225">
        <v>30.995000000000001</v>
      </c>
      <c r="CB9" s="225" t="s">
        <v>324</v>
      </c>
      <c r="CD9" s="216" t="s">
        <v>92</v>
      </c>
      <c r="CE9" s="232"/>
      <c r="CF9" s="232"/>
      <c r="CG9" s="232"/>
      <c r="CH9" s="232"/>
      <c r="CI9" s="232"/>
      <c r="CJ9" s="232"/>
      <c r="CK9" s="232"/>
      <c r="CL9" s="232"/>
      <c r="CM9" s="232"/>
      <c r="CN9" s="232"/>
      <c r="CO9" s="232"/>
      <c r="CP9" s="232"/>
      <c r="CQ9" s="232"/>
      <c r="CR9" s="232"/>
      <c r="CS9" s="232"/>
      <c r="CT9" s="232"/>
      <c r="CU9" s="232"/>
      <c r="CV9" s="232" t="s">
        <v>307</v>
      </c>
    </row>
    <row r="10" spans="2:100" ht="12" customHeight="1" x14ac:dyDescent="0.3">
      <c r="B10" s="216" t="s">
        <v>2</v>
      </c>
      <c r="C10" s="217">
        <v>0.70199999999999996</v>
      </c>
      <c r="D10" s="217"/>
      <c r="E10" s="217">
        <v>0.70099999999999996</v>
      </c>
      <c r="F10" s="217">
        <v>0.71199999999999997</v>
      </c>
      <c r="G10" s="217">
        <v>0.70899999999999996</v>
      </c>
      <c r="H10" s="217">
        <v>0.72</v>
      </c>
      <c r="I10" s="217">
        <v>0.72499999999999998</v>
      </c>
      <c r="J10" s="217">
        <v>0.73099999999999998</v>
      </c>
      <c r="K10" s="217">
        <v>0.72699999999999998</v>
      </c>
      <c r="L10" s="217">
        <v>0.73599999999999999</v>
      </c>
      <c r="M10" s="217">
        <v>0.73199999999999998</v>
      </c>
      <c r="N10" s="217"/>
      <c r="O10" s="217">
        <v>0.72399999999999998</v>
      </c>
      <c r="P10" s="217">
        <v>0.72599999999999998</v>
      </c>
      <c r="Q10" s="217">
        <v>0.72399999999999998</v>
      </c>
      <c r="R10" s="217">
        <v>0.73199999999999998</v>
      </c>
      <c r="S10" s="217">
        <v>0.70699999999999996</v>
      </c>
      <c r="T10" s="217" t="s">
        <v>307</v>
      </c>
      <c r="V10" s="216" t="s">
        <v>2</v>
      </c>
      <c r="W10" s="217">
        <v>6.8000000000000005E-2</v>
      </c>
      <c r="X10" s="217"/>
      <c r="Y10" s="217">
        <v>6.6000000000000003E-2</v>
      </c>
      <c r="Z10" s="217">
        <v>6.3E-2</v>
      </c>
      <c r="AA10" s="217">
        <v>6.9000000000000006E-2</v>
      </c>
      <c r="AB10" s="217">
        <v>6.2E-2</v>
      </c>
      <c r="AC10" s="217">
        <v>6.3E-2</v>
      </c>
      <c r="AD10" s="217">
        <v>5.7000000000000002E-2</v>
      </c>
      <c r="AE10" s="217">
        <v>5.8000000000000003E-2</v>
      </c>
      <c r="AF10" s="217">
        <v>4.9000000000000002E-2</v>
      </c>
      <c r="AG10" s="217">
        <v>5.8999999999999997E-2</v>
      </c>
      <c r="AH10" s="217"/>
      <c r="AI10" s="217">
        <v>4.7E-2</v>
      </c>
      <c r="AJ10" s="217">
        <v>4.2000000000000003E-2</v>
      </c>
      <c r="AK10" s="217">
        <v>4.5999999999999999E-2</v>
      </c>
      <c r="AL10" s="217">
        <v>4.7E-2</v>
      </c>
      <c r="AM10" s="217">
        <v>6.8000000000000005E-2</v>
      </c>
      <c r="AN10" s="217" t="s">
        <v>307</v>
      </c>
      <c r="AP10" s="216" t="s">
        <v>2</v>
      </c>
      <c r="AQ10" s="217">
        <v>0.61299999999999999</v>
      </c>
      <c r="AR10" s="217"/>
      <c r="AS10" s="217">
        <v>0.61299999999999999</v>
      </c>
      <c r="AT10" s="217">
        <v>0.629</v>
      </c>
      <c r="AU10" s="217">
        <v>0.63500000000000001</v>
      </c>
      <c r="AV10" s="217">
        <v>0.64500000000000002</v>
      </c>
      <c r="AW10" s="217">
        <v>0.65800000000000003</v>
      </c>
      <c r="AX10" s="217">
        <v>0.66100000000000003</v>
      </c>
      <c r="AY10" s="217">
        <v>0.65600000000000003</v>
      </c>
      <c r="AZ10" s="217">
        <v>0.65800000000000003</v>
      </c>
      <c r="BA10" s="217">
        <v>0.66600000000000004</v>
      </c>
      <c r="BB10" s="217"/>
      <c r="BC10" s="217">
        <v>0.63900000000000001</v>
      </c>
      <c r="BD10" s="217">
        <v>0.63900000000000001</v>
      </c>
      <c r="BE10" s="217">
        <v>0.64300000000000002</v>
      </c>
      <c r="BF10" s="217">
        <v>0.65800000000000003</v>
      </c>
      <c r="BG10" s="217">
        <v>0.64600000000000002</v>
      </c>
      <c r="BH10" s="217" t="s">
        <v>307</v>
      </c>
      <c r="BJ10" s="226" t="s">
        <v>2</v>
      </c>
      <c r="BK10" s="225">
        <v>30.641999999999999</v>
      </c>
      <c r="BL10" s="225"/>
      <c r="BM10" s="225">
        <v>32.131</v>
      </c>
      <c r="BN10" s="225">
        <v>32.640999999999998</v>
      </c>
      <c r="BO10" s="225">
        <v>33.363999999999997</v>
      </c>
      <c r="BP10" s="225">
        <v>33.783999999999999</v>
      </c>
      <c r="BQ10" s="225">
        <v>34.073999999999998</v>
      </c>
      <c r="BR10" s="225">
        <v>34.606999999999999</v>
      </c>
      <c r="BS10" s="225">
        <v>34.671999999999997</v>
      </c>
      <c r="BT10" s="225">
        <v>34.911999999999999</v>
      </c>
      <c r="BU10" s="225">
        <v>35.572000000000003</v>
      </c>
      <c r="BV10" s="225"/>
      <c r="BW10" s="225">
        <v>35.46</v>
      </c>
      <c r="BX10" s="225">
        <v>36.052</v>
      </c>
      <c r="BY10" s="225">
        <v>36.603000000000002</v>
      </c>
      <c r="BZ10" s="225">
        <v>36.923000000000002</v>
      </c>
      <c r="CA10" s="225">
        <v>37.125999999999998</v>
      </c>
      <c r="CB10" s="225" t="s">
        <v>324</v>
      </c>
      <c r="CD10" s="216" t="s">
        <v>3</v>
      </c>
      <c r="CE10" s="232"/>
      <c r="CF10" s="232">
        <v>63.77</v>
      </c>
      <c r="CG10" s="232"/>
      <c r="CH10" s="232"/>
      <c r="CI10" s="232">
        <v>65.290000000000006</v>
      </c>
      <c r="CJ10" s="232"/>
      <c r="CK10" s="232"/>
      <c r="CL10" s="232">
        <v>67.36</v>
      </c>
      <c r="CM10" s="232"/>
      <c r="CN10" s="232"/>
      <c r="CO10" s="232">
        <v>64.7</v>
      </c>
      <c r="CP10" s="232"/>
      <c r="CQ10" s="232">
        <v>70.2</v>
      </c>
      <c r="CR10" s="232"/>
      <c r="CS10" s="232">
        <v>71.72</v>
      </c>
      <c r="CT10" s="232"/>
      <c r="CU10" s="232">
        <v>71.34</v>
      </c>
      <c r="CV10" s="232" t="s">
        <v>307</v>
      </c>
    </row>
    <row r="11" spans="2:100" ht="12" customHeight="1" x14ac:dyDescent="0.3">
      <c r="B11" s="216" t="s">
        <v>92</v>
      </c>
      <c r="C11" s="217"/>
      <c r="D11" s="217">
        <v>0.79600000000000004</v>
      </c>
      <c r="E11" s="217"/>
      <c r="F11" s="217"/>
      <c r="G11" s="217"/>
      <c r="H11" s="217">
        <v>0.8</v>
      </c>
      <c r="I11" s="217">
        <v>0.79900000000000004</v>
      </c>
      <c r="J11" s="217">
        <v>0.79900000000000004</v>
      </c>
      <c r="K11" s="217">
        <v>0.80500000000000005</v>
      </c>
      <c r="L11" s="217">
        <v>0.80500000000000005</v>
      </c>
      <c r="M11" s="217">
        <v>0.78700000000000003</v>
      </c>
      <c r="N11" s="217">
        <v>0.77500000000000002</v>
      </c>
      <c r="O11" s="217">
        <v>0.77600000000000002</v>
      </c>
      <c r="P11" s="217">
        <v>0.76900000000000002</v>
      </c>
      <c r="Q11" s="217">
        <v>0.77400000000000002</v>
      </c>
      <c r="R11" s="217">
        <v>0.754</v>
      </c>
      <c r="S11" s="217">
        <v>0.77100000000000002</v>
      </c>
      <c r="T11" s="217">
        <v>0.78300000000000003</v>
      </c>
      <c r="V11" s="216" t="s">
        <v>92</v>
      </c>
      <c r="W11" s="217"/>
      <c r="X11" s="217">
        <v>7.0999999999999994E-2</v>
      </c>
      <c r="Y11" s="217"/>
      <c r="Z11" s="217"/>
      <c r="AA11" s="217"/>
      <c r="AB11" s="217">
        <v>6.4000000000000001E-2</v>
      </c>
      <c r="AC11" s="217">
        <v>5.7000000000000002E-2</v>
      </c>
      <c r="AD11" s="217">
        <v>5.8000000000000003E-2</v>
      </c>
      <c r="AE11" s="217">
        <v>0.05</v>
      </c>
      <c r="AF11" s="217">
        <v>5.7000000000000002E-2</v>
      </c>
      <c r="AG11" s="217">
        <v>7.0000000000000007E-2</v>
      </c>
      <c r="AH11" s="217">
        <v>7.9000000000000001E-2</v>
      </c>
      <c r="AI11" s="217">
        <v>8.1000000000000003E-2</v>
      </c>
      <c r="AJ11" s="217">
        <v>8.6999999999999994E-2</v>
      </c>
      <c r="AK11" s="217">
        <v>9.0999999999999998E-2</v>
      </c>
      <c r="AL11" s="217">
        <v>9.4E-2</v>
      </c>
      <c r="AM11" s="217">
        <v>8.7999999999999995E-2</v>
      </c>
      <c r="AN11" s="217">
        <v>7.1999999999999995E-2</v>
      </c>
      <c r="AP11" s="216" t="s">
        <v>92</v>
      </c>
      <c r="AQ11" s="217"/>
      <c r="AR11" s="217">
        <v>0.79400000000000004</v>
      </c>
      <c r="AS11" s="217"/>
      <c r="AT11" s="217"/>
      <c r="AU11" s="217"/>
      <c r="AV11" s="217">
        <v>0.80700000000000005</v>
      </c>
      <c r="AW11" s="217">
        <v>0.79800000000000004</v>
      </c>
      <c r="AX11" s="217">
        <v>0.79600000000000004</v>
      </c>
      <c r="AY11" s="217">
        <v>0.79300000000000004</v>
      </c>
      <c r="AZ11" s="217">
        <v>0.80600000000000005</v>
      </c>
      <c r="BA11" s="217">
        <v>0.80500000000000005</v>
      </c>
      <c r="BB11" s="217">
        <v>0.80500000000000005</v>
      </c>
      <c r="BC11" s="217">
        <v>0.80700000000000005</v>
      </c>
      <c r="BD11" s="217">
        <v>0.8</v>
      </c>
      <c r="BE11" s="217">
        <v>0.82399999999999995</v>
      </c>
      <c r="BF11" s="217">
        <v>0.80500000000000005</v>
      </c>
      <c r="BG11" s="217">
        <v>0.81699999999999995</v>
      </c>
      <c r="BH11" s="217">
        <v>0.8</v>
      </c>
      <c r="BJ11" s="226" t="s">
        <v>92</v>
      </c>
      <c r="BK11" s="225"/>
      <c r="BL11" s="225">
        <v>46.706000000000003</v>
      </c>
      <c r="BM11" s="225"/>
      <c r="BN11" s="225"/>
      <c r="BO11" s="225"/>
      <c r="BP11" s="225">
        <v>46.243000000000002</v>
      </c>
      <c r="BQ11" s="225">
        <v>45.563000000000002</v>
      </c>
      <c r="BR11" s="225">
        <v>45.036999999999999</v>
      </c>
      <c r="BS11" s="225">
        <v>45.381</v>
      </c>
      <c r="BT11" s="225">
        <v>45.889000000000003</v>
      </c>
      <c r="BU11" s="225">
        <v>47.509</v>
      </c>
      <c r="BV11" s="225">
        <v>46.677999999999997</v>
      </c>
      <c r="BW11" s="225">
        <v>46.790999999999997</v>
      </c>
      <c r="BX11" s="225">
        <v>46.134999999999998</v>
      </c>
      <c r="BY11" s="225">
        <v>47.975999999999999</v>
      </c>
      <c r="BZ11" s="225">
        <v>48.26</v>
      </c>
      <c r="CA11" s="225">
        <v>50.341999999999999</v>
      </c>
      <c r="CB11" s="225">
        <v>47.866</v>
      </c>
      <c r="CD11" s="216" t="s">
        <v>4</v>
      </c>
      <c r="CE11" s="232">
        <v>28.4</v>
      </c>
      <c r="CF11" s="232">
        <v>0</v>
      </c>
      <c r="CG11" s="232"/>
      <c r="CH11" s="232"/>
      <c r="CI11" s="232"/>
      <c r="CJ11" s="232"/>
      <c r="CK11" s="232"/>
      <c r="CL11" s="232"/>
      <c r="CM11" s="232"/>
      <c r="CN11" s="232">
        <v>35.33</v>
      </c>
      <c r="CO11" s="232">
        <v>34.29</v>
      </c>
      <c r="CP11" s="232">
        <v>33.78</v>
      </c>
      <c r="CQ11" s="232">
        <v>34.82</v>
      </c>
      <c r="CR11" s="232">
        <v>35.520000000000003</v>
      </c>
      <c r="CS11" s="232">
        <v>37.78</v>
      </c>
      <c r="CT11" s="232">
        <v>38.9</v>
      </c>
      <c r="CU11" s="232">
        <v>39.76</v>
      </c>
      <c r="CV11" s="232">
        <v>40.619999999999997</v>
      </c>
    </row>
    <row r="12" spans="2:100" ht="12" customHeight="1" x14ac:dyDescent="0.3">
      <c r="B12" s="216" t="s">
        <v>3</v>
      </c>
      <c r="C12" s="217"/>
      <c r="D12" s="217">
        <v>0.63700000000000001</v>
      </c>
      <c r="E12" s="217"/>
      <c r="F12" s="217"/>
      <c r="G12" s="217">
        <v>0.65600000000000003</v>
      </c>
      <c r="H12" s="217"/>
      <c r="I12" s="217"/>
      <c r="J12" s="217">
        <v>0.68200000000000005</v>
      </c>
      <c r="K12" s="217"/>
      <c r="L12" s="217"/>
      <c r="M12" s="217">
        <v>0.66100000000000003</v>
      </c>
      <c r="N12" s="217"/>
      <c r="O12" s="217">
        <v>0.68400000000000005</v>
      </c>
      <c r="P12" s="217"/>
      <c r="Q12" s="217">
        <v>0.70199999999999996</v>
      </c>
      <c r="R12" s="217"/>
      <c r="S12" s="217">
        <v>0.71199999999999997</v>
      </c>
      <c r="T12" s="217" t="s">
        <v>307</v>
      </c>
      <c r="V12" s="216" t="s">
        <v>3</v>
      </c>
      <c r="W12" s="217"/>
      <c r="X12" s="217">
        <v>8.5999999999999993E-2</v>
      </c>
      <c r="Y12" s="217"/>
      <c r="Z12" s="217"/>
      <c r="AA12" s="217">
        <v>7.8E-2</v>
      </c>
      <c r="AB12" s="217"/>
      <c r="AC12" s="217"/>
      <c r="AD12" s="217">
        <v>5.6000000000000001E-2</v>
      </c>
      <c r="AE12" s="217"/>
      <c r="AF12" s="217"/>
      <c r="AG12" s="217">
        <v>7.8E-2</v>
      </c>
      <c r="AH12" s="217"/>
      <c r="AI12" s="217">
        <v>5.8000000000000003E-2</v>
      </c>
      <c r="AJ12" s="217"/>
      <c r="AK12" s="217">
        <v>5.2999999999999999E-2</v>
      </c>
      <c r="AL12" s="217"/>
      <c r="AM12" s="217">
        <v>5.8999999999999997E-2</v>
      </c>
      <c r="AN12" s="217" t="s">
        <v>307</v>
      </c>
      <c r="AP12" s="216" t="s">
        <v>3</v>
      </c>
      <c r="AQ12" s="217"/>
      <c r="AR12" s="217">
        <v>0.496</v>
      </c>
      <c r="AS12" s="217"/>
      <c r="AT12" s="217"/>
      <c r="AU12" s="217">
        <v>0.52400000000000002</v>
      </c>
      <c r="AV12" s="217"/>
      <c r="AW12" s="217"/>
      <c r="AX12" s="217">
        <v>0.54800000000000004</v>
      </c>
      <c r="AY12" s="217"/>
      <c r="AZ12" s="217"/>
      <c r="BA12" s="217">
        <v>0.54800000000000004</v>
      </c>
      <c r="BB12" s="217"/>
      <c r="BC12" s="217">
        <v>0.57199999999999995</v>
      </c>
      <c r="BD12" s="217"/>
      <c r="BE12" s="217">
        <v>0.59899999999999998</v>
      </c>
      <c r="BF12" s="217"/>
      <c r="BG12" s="217">
        <v>0.625</v>
      </c>
      <c r="BH12" s="217" t="s">
        <v>307</v>
      </c>
      <c r="BJ12" s="226" t="s">
        <v>3</v>
      </c>
      <c r="BK12" s="225"/>
      <c r="BL12" s="225">
        <v>28.956</v>
      </c>
      <c r="BM12" s="225"/>
      <c r="BN12" s="225"/>
      <c r="BO12" s="225">
        <v>30.111999999999998</v>
      </c>
      <c r="BP12" s="225"/>
      <c r="BQ12" s="225"/>
      <c r="BR12" s="225">
        <v>31.699000000000002</v>
      </c>
      <c r="BS12" s="225"/>
      <c r="BT12" s="225"/>
      <c r="BU12" s="225">
        <v>33.616</v>
      </c>
      <c r="BV12" s="225"/>
      <c r="BW12" s="225">
        <v>36.384999999999998</v>
      </c>
      <c r="BX12" s="225"/>
      <c r="BY12" s="225">
        <v>38.262</v>
      </c>
      <c r="BZ12" s="225"/>
      <c r="CA12" s="225">
        <v>39.741</v>
      </c>
      <c r="CB12" s="225" t="s">
        <v>324</v>
      </c>
      <c r="CD12" s="216" t="s">
        <v>5</v>
      </c>
      <c r="CE12" s="232"/>
      <c r="CF12" s="232">
        <v>68.56</v>
      </c>
      <c r="CG12" s="232">
        <v>65.37</v>
      </c>
      <c r="CH12" s="232">
        <v>65.459999999999994</v>
      </c>
      <c r="CI12" s="232">
        <v>66.47</v>
      </c>
      <c r="CJ12" s="232">
        <v>67.38</v>
      </c>
      <c r="CK12" s="232">
        <v>66.63</v>
      </c>
      <c r="CL12" s="232">
        <v>67.56</v>
      </c>
      <c r="CM12" s="232">
        <v>68.37</v>
      </c>
      <c r="CN12" s="232">
        <v>70.56</v>
      </c>
      <c r="CO12" s="232">
        <v>71.98</v>
      </c>
      <c r="CP12" s="232">
        <v>72.91</v>
      </c>
      <c r="CQ12" s="232">
        <v>72.77</v>
      </c>
      <c r="CR12" s="232">
        <v>74.05</v>
      </c>
      <c r="CS12" s="232">
        <v>73.599999999999994</v>
      </c>
      <c r="CT12" s="232">
        <v>74.23</v>
      </c>
      <c r="CU12" s="232">
        <v>72.11</v>
      </c>
      <c r="CV12" s="232">
        <v>72.290000000000006</v>
      </c>
    </row>
    <row r="13" spans="2:100" ht="12" customHeight="1" x14ac:dyDescent="0.3">
      <c r="B13" s="216" t="s">
        <v>4</v>
      </c>
      <c r="C13" s="217">
        <v>0.65600000000000003</v>
      </c>
      <c r="D13" s="217">
        <v>0.67700000000000005</v>
      </c>
      <c r="E13" s="217">
        <v>0.67900000000000005</v>
      </c>
      <c r="F13" s="217">
        <v>0.68100000000000005</v>
      </c>
      <c r="G13" s="217">
        <v>0.69399999999999995</v>
      </c>
      <c r="H13" s="217">
        <v>0.69599999999999995</v>
      </c>
      <c r="I13" s="217">
        <v>0.70399999999999996</v>
      </c>
      <c r="J13" s="217"/>
      <c r="K13" s="217"/>
      <c r="L13" s="217">
        <v>0.69799999999999995</v>
      </c>
      <c r="M13" s="217">
        <v>0.71099999999999997</v>
      </c>
      <c r="N13" s="217">
        <v>0.73</v>
      </c>
      <c r="O13" s="217">
        <v>0.74099999999999999</v>
      </c>
      <c r="P13" s="217">
        <v>0.746</v>
      </c>
      <c r="Q13" s="217">
        <v>0.75700000000000001</v>
      </c>
      <c r="R13" s="217">
        <v>0.75800000000000001</v>
      </c>
      <c r="S13" s="217">
        <v>0.76200000000000001</v>
      </c>
      <c r="T13" s="217">
        <v>0.75600000000000001</v>
      </c>
      <c r="V13" s="216" t="s">
        <v>4</v>
      </c>
      <c r="W13" s="217">
        <v>0.112</v>
      </c>
      <c r="X13" s="217">
        <v>0.10199999999999999</v>
      </c>
      <c r="Y13" s="217">
        <v>0.105</v>
      </c>
      <c r="Z13" s="217">
        <v>0.11899999999999999</v>
      </c>
      <c r="AA13" s="217">
        <v>0.113</v>
      </c>
      <c r="AB13" s="217">
        <v>9.7000000000000003E-2</v>
      </c>
      <c r="AC13" s="217">
        <v>8.5999999999999993E-2</v>
      </c>
      <c r="AD13" s="217"/>
      <c r="AE13" s="217"/>
      <c r="AF13" s="217">
        <v>8.6999999999999994E-2</v>
      </c>
      <c r="AG13" s="217">
        <v>9.7000000000000003E-2</v>
      </c>
      <c r="AH13" s="217">
        <v>0.09</v>
      </c>
      <c r="AI13" s="217">
        <v>0.08</v>
      </c>
      <c r="AJ13" s="217">
        <v>0.08</v>
      </c>
      <c r="AK13" s="217">
        <v>7.2999999999999995E-2</v>
      </c>
      <c r="AL13" s="217">
        <v>7.0000000000000007E-2</v>
      </c>
      <c r="AM13" s="217">
        <v>7.0999999999999994E-2</v>
      </c>
      <c r="AN13" s="217">
        <v>7.4999999999999997E-2</v>
      </c>
      <c r="AP13" s="216" t="s">
        <v>4</v>
      </c>
      <c r="AQ13" s="217">
        <v>0.56100000000000005</v>
      </c>
      <c r="AR13" s="217">
        <v>0.59499999999999997</v>
      </c>
      <c r="AS13" s="217">
        <v>0.60399999999999998</v>
      </c>
      <c r="AT13" s="217">
        <v>0.61899999999999999</v>
      </c>
      <c r="AU13" s="217">
        <v>0.63200000000000001</v>
      </c>
      <c r="AV13" s="217">
        <v>0.61399999999999999</v>
      </c>
      <c r="AW13" s="217">
        <v>0.61399999999999999</v>
      </c>
      <c r="AX13" s="217"/>
      <c r="AY13" s="217"/>
      <c r="AZ13" s="217">
        <v>0.61099999999999999</v>
      </c>
      <c r="BA13" s="217">
        <v>0.64700000000000002</v>
      </c>
      <c r="BB13" s="217">
        <v>0.67200000000000004</v>
      </c>
      <c r="BC13" s="217">
        <v>0.67800000000000005</v>
      </c>
      <c r="BD13" s="217">
        <v>0.68500000000000005</v>
      </c>
      <c r="BE13" s="217">
        <v>0.69899999999999995</v>
      </c>
      <c r="BF13" s="217">
        <v>0.69499999999999995</v>
      </c>
      <c r="BG13" s="217">
        <v>0.70299999999999996</v>
      </c>
      <c r="BH13" s="217">
        <v>0.69599999999999995</v>
      </c>
      <c r="BJ13" s="226" t="s">
        <v>4</v>
      </c>
      <c r="BK13" s="225">
        <v>33.341999999999999</v>
      </c>
      <c r="BL13" s="225">
        <v>35.747</v>
      </c>
      <c r="BM13" s="225">
        <v>36.506</v>
      </c>
      <c r="BN13" s="225">
        <v>32.659999999999997</v>
      </c>
      <c r="BO13" s="225">
        <v>32.216999999999999</v>
      </c>
      <c r="BP13" s="225">
        <v>32.277999999999999</v>
      </c>
      <c r="BQ13" s="225">
        <v>32.485999999999997</v>
      </c>
      <c r="BR13" s="225"/>
      <c r="BS13" s="225"/>
      <c r="BT13" s="225">
        <v>32.972000000000001</v>
      </c>
      <c r="BU13" s="225">
        <v>34.073999999999998</v>
      </c>
      <c r="BV13" s="225">
        <v>34.238999999999997</v>
      </c>
      <c r="BW13" s="225">
        <v>34.991</v>
      </c>
      <c r="BX13" s="225">
        <v>35.000999999999998</v>
      </c>
      <c r="BY13" s="225">
        <v>35.648000000000003</v>
      </c>
      <c r="BZ13" s="225">
        <v>36.298000000000002</v>
      </c>
      <c r="CA13" s="225">
        <v>36.378999999999998</v>
      </c>
      <c r="CB13" s="225">
        <v>36.192</v>
      </c>
      <c r="CD13" s="216" t="s">
        <v>6</v>
      </c>
      <c r="CE13" s="232"/>
      <c r="CF13" s="232"/>
      <c r="CG13" s="232"/>
      <c r="CH13" s="232"/>
      <c r="CI13" s="232"/>
      <c r="CJ13" s="232"/>
      <c r="CK13" s="232">
        <v>24.42</v>
      </c>
      <c r="CL13" s="232">
        <v>28.35</v>
      </c>
      <c r="CM13" s="232">
        <v>33.450000000000003</v>
      </c>
      <c r="CN13" s="232">
        <v>35.58</v>
      </c>
      <c r="CO13" s="232">
        <v>34.840000000000003</v>
      </c>
      <c r="CP13" s="232">
        <v>36.56</v>
      </c>
      <c r="CQ13" s="232">
        <v>34.950000000000003</v>
      </c>
      <c r="CR13" s="232">
        <v>35.85</v>
      </c>
      <c r="CS13" s="232">
        <v>36.06</v>
      </c>
      <c r="CT13" s="232">
        <v>39.299999999999997</v>
      </c>
      <c r="CU13" s="232">
        <v>40.5</v>
      </c>
      <c r="CV13" s="232">
        <v>41.47</v>
      </c>
    </row>
    <row r="14" spans="2:100" ht="12" customHeight="1" x14ac:dyDescent="0.3">
      <c r="B14" s="216" t="s">
        <v>5</v>
      </c>
      <c r="C14" s="217">
        <v>0.65300000000000002</v>
      </c>
      <c r="D14" s="217">
        <v>0.65300000000000002</v>
      </c>
      <c r="E14" s="217">
        <v>0.67500000000000004</v>
      </c>
      <c r="F14" s="217">
        <v>0.67400000000000004</v>
      </c>
      <c r="G14" s="217">
        <v>0.67400000000000004</v>
      </c>
      <c r="H14" s="217">
        <v>0.66700000000000004</v>
      </c>
      <c r="I14" s="217">
        <v>0.69699999999999995</v>
      </c>
      <c r="J14" s="217">
        <v>0.69099999999999995</v>
      </c>
      <c r="K14" s="217">
        <v>0.70299999999999996</v>
      </c>
      <c r="L14" s="217">
        <v>0.69899999999999995</v>
      </c>
      <c r="M14" s="217">
        <v>0.69</v>
      </c>
      <c r="N14" s="217">
        <v>0.68300000000000005</v>
      </c>
      <c r="O14" s="217">
        <v>0.69299999999999995</v>
      </c>
      <c r="P14" s="217">
        <v>0.69</v>
      </c>
      <c r="Q14" s="217">
        <v>0.69099999999999995</v>
      </c>
      <c r="R14" s="217">
        <v>0.69099999999999995</v>
      </c>
      <c r="S14" s="217">
        <v>0.69299999999999995</v>
      </c>
      <c r="T14" s="217">
        <v>0.70299999999999996</v>
      </c>
      <c r="V14" s="216" t="s">
        <v>5</v>
      </c>
      <c r="W14" s="217">
        <v>3.6999999999999998E-2</v>
      </c>
      <c r="X14" s="217">
        <v>3.2000000000000001E-2</v>
      </c>
      <c r="Y14" s="217">
        <v>3.6999999999999998E-2</v>
      </c>
      <c r="Z14" s="217">
        <v>0.04</v>
      </c>
      <c r="AA14" s="217">
        <v>4.2000000000000003E-2</v>
      </c>
      <c r="AB14" s="217">
        <v>4.2000000000000003E-2</v>
      </c>
      <c r="AC14" s="217">
        <v>4.2000000000000003E-2</v>
      </c>
      <c r="AD14" s="217">
        <v>3.5999999999999997E-2</v>
      </c>
      <c r="AE14" s="217">
        <v>2.8000000000000001E-2</v>
      </c>
      <c r="AF14" s="217">
        <v>3.3000000000000002E-2</v>
      </c>
      <c r="AG14" s="217">
        <v>5.1999999999999998E-2</v>
      </c>
      <c r="AH14" s="217">
        <v>0.05</v>
      </c>
      <c r="AI14" s="217">
        <v>5.6000000000000001E-2</v>
      </c>
      <c r="AJ14" s="217">
        <v>5.3999999999999999E-2</v>
      </c>
      <c r="AK14" s="217">
        <v>6.0999999999999999E-2</v>
      </c>
      <c r="AL14" s="217">
        <v>6.3E-2</v>
      </c>
      <c r="AM14" s="217">
        <v>6.3E-2</v>
      </c>
      <c r="AN14" s="217">
        <v>5.6000000000000001E-2</v>
      </c>
      <c r="AP14" s="216" t="s">
        <v>5</v>
      </c>
      <c r="AQ14" s="217">
        <v>0.437</v>
      </c>
      <c r="AR14" s="217">
        <v>0.436</v>
      </c>
      <c r="AS14" s="217">
        <v>0.48599999999999999</v>
      </c>
      <c r="AT14" s="217">
        <v>0.48699999999999999</v>
      </c>
      <c r="AU14" s="217">
        <v>0.49199999999999999</v>
      </c>
      <c r="AV14" s="217">
        <v>0.47799999999999998</v>
      </c>
      <c r="AW14" s="217">
        <v>0.52100000000000002</v>
      </c>
      <c r="AX14" s="217">
        <v>0.51400000000000001</v>
      </c>
      <c r="AY14" s="217">
        <v>0.52600000000000002</v>
      </c>
      <c r="AZ14" s="217">
        <v>0.53</v>
      </c>
      <c r="BA14" s="217">
        <v>0.54200000000000004</v>
      </c>
      <c r="BB14" s="217">
        <v>0.53600000000000003</v>
      </c>
      <c r="BC14" s="217">
        <v>0.56000000000000005</v>
      </c>
      <c r="BD14" s="217">
        <v>0.55600000000000005</v>
      </c>
      <c r="BE14" s="217">
        <v>0.56999999999999995</v>
      </c>
      <c r="BF14" s="217">
        <v>0.56899999999999995</v>
      </c>
      <c r="BG14" s="217">
        <v>0.57899999999999996</v>
      </c>
      <c r="BH14" s="217">
        <v>0.58799999999999997</v>
      </c>
      <c r="BJ14" s="226" t="s">
        <v>5</v>
      </c>
      <c r="BK14" s="225">
        <v>25.77</v>
      </c>
      <c r="BL14" s="225">
        <v>26.465</v>
      </c>
      <c r="BM14" s="225">
        <v>28.155999999999999</v>
      </c>
      <c r="BN14" s="225">
        <v>27.558</v>
      </c>
      <c r="BO14" s="225">
        <v>27.808</v>
      </c>
      <c r="BP14" s="225">
        <v>27.521000000000001</v>
      </c>
      <c r="BQ14" s="225">
        <v>28.751999999999999</v>
      </c>
      <c r="BR14" s="225">
        <v>29.31</v>
      </c>
      <c r="BS14" s="225">
        <v>30.346</v>
      </c>
      <c r="BT14" s="225">
        <v>30.376000000000001</v>
      </c>
      <c r="BU14" s="225">
        <v>31.3</v>
      </c>
      <c r="BV14" s="225">
        <v>31.891999999999999</v>
      </c>
      <c r="BW14" s="225">
        <v>33.378</v>
      </c>
      <c r="BX14" s="225">
        <v>32.479999999999997</v>
      </c>
      <c r="BY14" s="225">
        <v>33.527000000000001</v>
      </c>
      <c r="BZ14" s="225">
        <v>34.442999999999998</v>
      </c>
      <c r="CA14" s="225">
        <v>34.061999999999998</v>
      </c>
      <c r="CB14" s="225">
        <v>34.57</v>
      </c>
      <c r="CD14" s="216" t="s">
        <v>7</v>
      </c>
      <c r="CE14" s="232"/>
      <c r="CF14" s="232">
        <v>29.2</v>
      </c>
      <c r="CG14" s="232">
        <v>28.24</v>
      </c>
      <c r="CH14" s="232"/>
      <c r="CI14" s="232">
        <v>28.62</v>
      </c>
      <c r="CJ14" s="232">
        <v>27.93</v>
      </c>
      <c r="CK14" s="232">
        <v>28.8</v>
      </c>
      <c r="CL14" s="232">
        <v>27.73</v>
      </c>
      <c r="CM14" s="232">
        <v>30.17</v>
      </c>
      <c r="CN14" s="232">
        <v>31.74</v>
      </c>
      <c r="CO14" s="232">
        <v>34.369999999999997</v>
      </c>
      <c r="CP14" s="232">
        <v>37.9</v>
      </c>
      <c r="CQ14" s="232">
        <v>42.4</v>
      </c>
      <c r="CR14" s="232">
        <v>45.82</v>
      </c>
      <c r="CS14" s="232">
        <v>46.93</v>
      </c>
      <c r="CT14" s="232">
        <v>48.28</v>
      </c>
      <c r="CU14" s="232">
        <v>48.66</v>
      </c>
      <c r="CV14" s="232">
        <v>47.12</v>
      </c>
    </row>
    <row r="15" spans="2:100" ht="12" customHeight="1" x14ac:dyDescent="0.3">
      <c r="B15" s="216" t="s">
        <v>6</v>
      </c>
      <c r="C15" s="217"/>
      <c r="D15" s="217">
        <v>0.65</v>
      </c>
      <c r="E15" s="217">
        <v>0.64100000000000001</v>
      </c>
      <c r="F15" s="217">
        <v>0.65500000000000003</v>
      </c>
      <c r="G15" s="217">
        <v>0.64400000000000002</v>
      </c>
      <c r="H15" s="217">
        <v>0.64900000000000002</v>
      </c>
      <c r="I15" s="217">
        <v>0.64900000000000002</v>
      </c>
      <c r="J15" s="217">
        <v>0.66600000000000004</v>
      </c>
      <c r="K15" s="217">
        <v>0.66900000000000004</v>
      </c>
      <c r="L15" s="217">
        <v>0.66900000000000004</v>
      </c>
      <c r="M15" s="217">
        <v>0.66300000000000003</v>
      </c>
      <c r="N15" s="217">
        <v>0.67600000000000005</v>
      </c>
      <c r="O15" s="217">
        <v>0.68400000000000005</v>
      </c>
      <c r="P15" s="217">
        <v>0.68799999999999994</v>
      </c>
      <c r="Q15" s="217">
        <v>0.69399999999999995</v>
      </c>
      <c r="R15" s="217">
        <v>0.68899999999999995</v>
      </c>
      <c r="S15" s="217">
        <v>0.70699999999999996</v>
      </c>
      <c r="T15" s="217">
        <v>0.70399999999999996</v>
      </c>
      <c r="V15" s="216" t="s">
        <v>6</v>
      </c>
      <c r="W15" s="217"/>
      <c r="X15" s="217">
        <v>5.3999999999999999E-2</v>
      </c>
      <c r="Y15" s="217">
        <v>5.7000000000000002E-2</v>
      </c>
      <c r="Z15" s="217">
        <v>0.05</v>
      </c>
      <c r="AA15" s="217">
        <v>5.7000000000000002E-2</v>
      </c>
      <c r="AB15" s="217">
        <v>4.9000000000000002E-2</v>
      </c>
      <c r="AC15" s="217">
        <v>4.8000000000000001E-2</v>
      </c>
      <c r="AD15" s="217">
        <v>4.2000000000000003E-2</v>
      </c>
      <c r="AE15" s="217">
        <v>3.1E-2</v>
      </c>
      <c r="AF15" s="217">
        <v>3.5999999999999997E-2</v>
      </c>
      <c r="AG15" s="217">
        <v>0.04</v>
      </c>
      <c r="AH15" s="217">
        <v>3.7999999999999999E-2</v>
      </c>
      <c r="AI15" s="217">
        <v>4.7E-2</v>
      </c>
      <c r="AJ15" s="217">
        <v>5.2999999999999999E-2</v>
      </c>
      <c r="AK15" s="217">
        <v>5.0999999999999997E-2</v>
      </c>
      <c r="AL15" s="217">
        <v>4.9000000000000002E-2</v>
      </c>
      <c r="AM15" s="217">
        <v>4.5999999999999999E-2</v>
      </c>
      <c r="AN15" s="217">
        <v>4.2000000000000003E-2</v>
      </c>
      <c r="AP15" s="216" t="s">
        <v>6</v>
      </c>
      <c r="AQ15" s="217"/>
      <c r="AR15" s="217">
        <v>0.48299999999999998</v>
      </c>
      <c r="AS15" s="217">
        <v>0.47</v>
      </c>
      <c r="AT15" s="217">
        <v>0.48699999999999999</v>
      </c>
      <c r="AU15" s="217">
        <v>0.47699999999999998</v>
      </c>
      <c r="AV15" s="217">
        <v>0.48199999999999998</v>
      </c>
      <c r="AW15" s="217">
        <v>0.48399999999999999</v>
      </c>
      <c r="AX15" s="217">
        <v>0.504</v>
      </c>
      <c r="AY15" s="217">
        <v>0.5</v>
      </c>
      <c r="AZ15" s="217">
        <v>0.502</v>
      </c>
      <c r="BA15" s="217">
        <v>0.495</v>
      </c>
      <c r="BB15" s="217">
        <v>0.52700000000000002</v>
      </c>
      <c r="BC15" s="217">
        <v>0.55400000000000005</v>
      </c>
      <c r="BD15" s="217">
        <v>0.56299999999999994</v>
      </c>
      <c r="BE15" s="217">
        <v>0.56399999999999995</v>
      </c>
      <c r="BF15" s="217">
        <v>0.56000000000000005</v>
      </c>
      <c r="BG15" s="217">
        <v>0.58099999999999996</v>
      </c>
      <c r="BH15" s="217">
        <v>0.57999999999999996</v>
      </c>
      <c r="BJ15" s="226" t="s">
        <v>6</v>
      </c>
      <c r="BK15" s="225"/>
      <c r="BL15" s="225">
        <v>28.186</v>
      </c>
      <c r="BM15" s="225">
        <v>28.027000000000001</v>
      </c>
      <c r="BN15" s="225">
        <v>29.169</v>
      </c>
      <c r="BO15" s="225">
        <v>28.457999999999998</v>
      </c>
      <c r="BP15" s="225">
        <v>29.044</v>
      </c>
      <c r="BQ15" s="225">
        <v>28.940999999999999</v>
      </c>
      <c r="BR15" s="225">
        <v>29.863</v>
      </c>
      <c r="BS15" s="225">
        <v>30.184000000000001</v>
      </c>
      <c r="BT15" s="225">
        <v>29.302</v>
      </c>
      <c r="BU15" s="225">
        <v>30.539000000000001</v>
      </c>
      <c r="BV15" s="225">
        <v>31.911999999999999</v>
      </c>
      <c r="BW15" s="225">
        <v>33.253999999999998</v>
      </c>
      <c r="BX15" s="225">
        <v>33.326000000000001</v>
      </c>
      <c r="BY15" s="225">
        <v>32.863</v>
      </c>
      <c r="BZ15" s="225">
        <v>32.822000000000003</v>
      </c>
      <c r="CA15" s="225">
        <v>33.935000000000002</v>
      </c>
      <c r="CB15" s="225">
        <v>34.865000000000002</v>
      </c>
      <c r="CD15" s="216" t="s">
        <v>8</v>
      </c>
      <c r="CE15" s="232"/>
      <c r="CF15" s="232">
        <v>20.81</v>
      </c>
      <c r="CG15" s="232"/>
      <c r="CH15" s="232">
        <v>19.48</v>
      </c>
      <c r="CI15" s="232">
        <v>21.33</v>
      </c>
      <c r="CJ15" s="232">
        <v>21.99</v>
      </c>
      <c r="CK15" s="232"/>
      <c r="CL15" s="232">
        <v>25.22</v>
      </c>
      <c r="CM15" s="232"/>
      <c r="CN15" s="232"/>
      <c r="CO15" s="232"/>
      <c r="CP15" s="232">
        <v>22.56</v>
      </c>
      <c r="CQ15" s="232">
        <v>22.66</v>
      </c>
      <c r="CR15" s="232">
        <v>21.41</v>
      </c>
      <c r="CS15" s="232">
        <v>22.23</v>
      </c>
      <c r="CT15" s="232">
        <v>25.4</v>
      </c>
      <c r="CU15" s="232">
        <v>24.27</v>
      </c>
      <c r="CV15" s="232">
        <v>23.67</v>
      </c>
    </row>
    <row r="16" spans="2:100" ht="12" customHeight="1" x14ac:dyDescent="0.3">
      <c r="B16" s="216" t="s">
        <v>7</v>
      </c>
      <c r="C16" s="217"/>
      <c r="D16" s="217">
        <v>0.70899999999999996</v>
      </c>
      <c r="E16" s="217">
        <v>0.75900000000000001</v>
      </c>
      <c r="F16" s="217"/>
      <c r="G16" s="217">
        <v>0.72199999999999998</v>
      </c>
      <c r="H16" s="217">
        <v>0.76600000000000001</v>
      </c>
      <c r="I16" s="217">
        <v>0.75600000000000001</v>
      </c>
      <c r="J16" s="217">
        <v>0.76800000000000002</v>
      </c>
      <c r="K16" s="217">
        <v>0.76300000000000001</v>
      </c>
      <c r="L16" s="217">
        <v>0.74399999999999999</v>
      </c>
      <c r="M16" s="217">
        <v>0.74</v>
      </c>
      <c r="N16" s="217">
        <v>0.73299999999999998</v>
      </c>
      <c r="O16" s="217">
        <v>0.74099999999999999</v>
      </c>
      <c r="P16" s="217">
        <v>0.73499999999999999</v>
      </c>
      <c r="Q16" s="217">
        <v>0.74</v>
      </c>
      <c r="R16" s="217">
        <v>0.75600000000000001</v>
      </c>
      <c r="S16" s="217">
        <v>0.76400000000000001</v>
      </c>
      <c r="T16" s="217">
        <v>0.77500000000000002</v>
      </c>
      <c r="V16" s="216" t="s">
        <v>7</v>
      </c>
      <c r="W16" s="217"/>
      <c r="X16" s="217">
        <v>3.3000000000000002E-2</v>
      </c>
      <c r="Y16" s="217">
        <v>0.03</v>
      </c>
      <c r="Z16" s="217"/>
      <c r="AA16" s="217">
        <v>4.1000000000000002E-2</v>
      </c>
      <c r="AB16" s="217">
        <v>3.1E-2</v>
      </c>
      <c r="AC16" s="217">
        <v>2.8000000000000001E-2</v>
      </c>
      <c r="AD16" s="217">
        <v>2.4E-2</v>
      </c>
      <c r="AE16" s="217">
        <v>2.1999999999999999E-2</v>
      </c>
      <c r="AF16" s="217">
        <v>2.7E-2</v>
      </c>
      <c r="AG16" s="217">
        <v>3.5000000000000003E-2</v>
      </c>
      <c r="AH16" s="217">
        <v>2.7E-2</v>
      </c>
      <c r="AI16" s="217">
        <v>2.1999999999999999E-2</v>
      </c>
      <c r="AJ16" s="217">
        <v>2.1999999999999999E-2</v>
      </c>
      <c r="AK16" s="217">
        <v>2.1000000000000001E-2</v>
      </c>
      <c r="AL16" s="217">
        <v>2.1999999999999999E-2</v>
      </c>
      <c r="AM16" s="217">
        <v>2.8000000000000001E-2</v>
      </c>
      <c r="AN16" s="217">
        <v>3.1E-2</v>
      </c>
      <c r="AP16" s="216" t="s">
        <v>7</v>
      </c>
      <c r="AQ16" s="217"/>
      <c r="AR16" s="217">
        <v>0.53</v>
      </c>
      <c r="AS16" s="217">
        <v>0.61899999999999999</v>
      </c>
      <c r="AT16" s="217"/>
      <c r="AU16" s="217">
        <v>0.57299999999999995</v>
      </c>
      <c r="AV16" s="217">
        <v>0.63600000000000001</v>
      </c>
      <c r="AW16" s="217">
        <v>0.61299999999999999</v>
      </c>
      <c r="AX16" s="217">
        <v>0.625</v>
      </c>
      <c r="AY16" s="217">
        <v>0.61599999999999999</v>
      </c>
      <c r="AZ16" s="217">
        <v>0.59699999999999998</v>
      </c>
      <c r="BA16" s="217">
        <v>0.60599999999999998</v>
      </c>
      <c r="BB16" s="217">
        <v>0.58599999999999997</v>
      </c>
      <c r="BC16" s="217">
        <v>0.59099999999999997</v>
      </c>
      <c r="BD16" s="217">
        <v>0.58899999999999997</v>
      </c>
      <c r="BE16" s="217">
        <v>0.58499999999999996</v>
      </c>
      <c r="BF16" s="217">
        <v>0.61099999999999999</v>
      </c>
      <c r="BG16" s="217">
        <v>0.63100000000000001</v>
      </c>
      <c r="BH16" s="217">
        <v>0.65900000000000003</v>
      </c>
      <c r="BJ16" s="226" t="s">
        <v>7</v>
      </c>
      <c r="BK16" s="225"/>
      <c r="BL16" s="225">
        <v>25.88</v>
      </c>
      <c r="BM16" s="225">
        <v>28.423999999999999</v>
      </c>
      <c r="BN16" s="225"/>
      <c r="BO16" s="225">
        <v>28.78</v>
      </c>
      <c r="BP16" s="225">
        <v>30.106999999999999</v>
      </c>
      <c r="BQ16" s="225">
        <v>29.706</v>
      </c>
      <c r="BR16" s="225">
        <v>29.943999999999999</v>
      </c>
      <c r="BS16" s="225">
        <v>29.991</v>
      </c>
      <c r="BT16" s="225">
        <v>30.702999999999999</v>
      </c>
      <c r="BU16" s="225">
        <v>31.893999999999998</v>
      </c>
      <c r="BV16" s="225">
        <v>31.581</v>
      </c>
      <c r="BW16" s="225">
        <v>31.481999999999999</v>
      </c>
      <c r="BX16" s="225">
        <v>33.08</v>
      </c>
      <c r="BY16" s="225">
        <v>31.748000000000001</v>
      </c>
      <c r="BZ16" s="225">
        <v>32.356000000000002</v>
      </c>
      <c r="CA16" s="225">
        <v>32.098999999999997</v>
      </c>
      <c r="CB16" s="225">
        <v>32.844999999999999</v>
      </c>
      <c r="CD16" s="216" t="s">
        <v>9</v>
      </c>
      <c r="CE16" s="232"/>
      <c r="CF16" s="232"/>
      <c r="CG16" s="232"/>
      <c r="CH16" s="232"/>
      <c r="CI16" s="232"/>
      <c r="CJ16" s="232"/>
      <c r="CK16" s="232">
        <v>22.25</v>
      </c>
      <c r="CL16" s="232">
        <v>21.37</v>
      </c>
      <c r="CM16" s="232">
        <v>21.56</v>
      </c>
      <c r="CN16" s="232">
        <v>22.67</v>
      </c>
      <c r="CO16" s="232">
        <v>20.54</v>
      </c>
      <c r="CP16" s="232">
        <v>20.52</v>
      </c>
      <c r="CQ16" s="232">
        <v>20.68</v>
      </c>
      <c r="CR16" s="232">
        <v>18.28</v>
      </c>
      <c r="CS16" s="232">
        <v>19.28</v>
      </c>
      <c r="CT16" s="232">
        <v>24.03</v>
      </c>
      <c r="CU16" s="232">
        <v>21.88</v>
      </c>
      <c r="CV16" s="232">
        <v>23.18</v>
      </c>
    </row>
    <row r="17" spans="2:100" ht="12" customHeight="1" x14ac:dyDescent="0.3">
      <c r="B17" s="216" t="s">
        <v>8</v>
      </c>
      <c r="C17" s="217"/>
      <c r="D17" s="217">
        <v>0.67100000000000004</v>
      </c>
      <c r="E17" s="217"/>
      <c r="F17" s="217">
        <v>0.65100000000000002</v>
      </c>
      <c r="G17" s="217">
        <v>0.64900000000000002</v>
      </c>
      <c r="H17" s="217">
        <v>0.61099999999999999</v>
      </c>
      <c r="I17" s="217"/>
      <c r="J17" s="217">
        <v>0.63100000000000001</v>
      </c>
      <c r="K17" s="217"/>
      <c r="L17" s="217"/>
      <c r="M17" s="217"/>
      <c r="N17" s="217">
        <v>0.6</v>
      </c>
      <c r="O17" s="217">
        <v>0.626</v>
      </c>
      <c r="P17" s="217">
        <v>0.65300000000000002</v>
      </c>
      <c r="Q17" s="217">
        <v>0.64</v>
      </c>
      <c r="R17" s="217">
        <v>0.67400000000000004</v>
      </c>
      <c r="S17" s="217">
        <v>0.67900000000000005</v>
      </c>
      <c r="T17" s="217">
        <v>0.67800000000000005</v>
      </c>
      <c r="V17" s="216" t="s">
        <v>8</v>
      </c>
      <c r="W17" s="217"/>
      <c r="X17" s="217">
        <v>0.01</v>
      </c>
      <c r="Y17" s="217"/>
      <c r="Z17" s="217">
        <v>1.4E-2</v>
      </c>
      <c r="AA17" s="217">
        <v>1.2E-2</v>
      </c>
      <c r="AB17" s="217">
        <v>1.6E-2</v>
      </c>
      <c r="AC17" s="217"/>
      <c r="AD17" s="217">
        <v>8.0000000000000002E-3</v>
      </c>
      <c r="AE17" s="217"/>
      <c r="AF17" s="217"/>
      <c r="AG17" s="217"/>
      <c r="AH17" s="217">
        <v>2.1999999999999999E-2</v>
      </c>
      <c r="AI17" s="217">
        <v>1.9E-2</v>
      </c>
      <c r="AJ17" s="217">
        <v>1.7000000000000001E-2</v>
      </c>
      <c r="AK17" s="217">
        <v>1.4E-2</v>
      </c>
      <c r="AL17" s="217">
        <v>8.9999999999999993E-3</v>
      </c>
      <c r="AM17" s="217">
        <v>8.9999999999999993E-3</v>
      </c>
      <c r="AN17" s="217">
        <v>1.2999999999999999E-2</v>
      </c>
      <c r="AP17" s="216" t="s">
        <v>8</v>
      </c>
      <c r="AQ17" s="217"/>
      <c r="AR17" s="217">
        <v>0.443</v>
      </c>
      <c r="AS17" s="217"/>
      <c r="AT17" s="217">
        <v>0.41099999999999998</v>
      </c>
      <c r="AU17" s="217">
        <v>0.40400000000000003</v>
      </c>
      <c r="AV17" s="217">
        <v>0.35699999999999998</v>
      </c>
      <c r="AW17" s="217"/>
      <c r="AX17" s="217">
        <v>0.39100000000000001</v>
      </c>
      <c r="AY17" s="217"/>
      <c r="AZ17" s="217"/>
      <c r="BA17" s="217"/>
      <c r="BB17" s="217">
        <v>0.373</v>
      </c>
      <c r="BC17" s="217">
        <v>0.36899999999999999</v>
      </c>
      <c r="BD17" s="217">
        <v>0.42099999999999999</v>
      </c>
      <c r="BE17" s="217">
        <v>0.41299999999999998</v>
      </c>
      <c r="BF17" s="217">
        <v>0.46600000000000003</v>
      </c>
      <c r="BG17" s="217">
        <v>0.45700000000000002</v>
      </c>
      <c r="BH17" s="217">
        <v>0.46500000000000002</v>
      </c>
      <c r="BJ17" s="226" t="s">
        <v>8</v>
      </c>
      <c r="BK17" s="225"/>
      <c r="BL17" s="225">
        <v>25.001000000000001</v>
      </c>
      <c r="BM17" s="225"/>
      <c r="BN17" s="225">
        <v>25.065000000000001</v>
      </c>
      <c r="BO17" s="225">
        <v>23.692</v>
      </c>
      <c r="BP17" s="225">
        <v>23.864000000000001</v>
      </c>
      <c r="BQ17" s="225"/>
      <c r="BR17" s="225">
        <v>28.786999999999999</v>
      </c>
      <c r="BS17" s="225"/>
      <c r="BT17" s="225"/>
      <c r="BU17" s="225"/>
      <c r="BV17" s="225">
        <v>24.995999999999999</v>
      </c>
      <c r="BW17" s="225">
        <v>25.085999999999999</v>
      </c>
      <c r="BX17" s="225">
        <v>29.771999999999998</v>
      </c>
      <c r="BY17" s="225">
        <v>29.202000000000002</v>
      </c>
      <c r="BZ17" s="225">
        <v>28.266999999999999</v>
      </c>
      <c r="CA17" s="225">
        <v>27.928999999999998</v>
      </c>
      <c r="CB17" s="225">
        <v>28.72</v>
      </c>
      <c r="CD17" s="216" t="s">
        <v>11</v>
      </c>
      <c r="CE17" s="232"/>
      <c r="CF17" s="232">
        <v>36.74</v>
      </c>
      <c r="CG17" s="232"/>
      <c r="CH17" s="232">
        <v>36.799999999999997</v>
      </c>
      <c r="CI17" s="232"/>
      <c r="CJ17" s="232">
        <v>38.25</v>
      </c>
      <c r="CK17" s="232">
        <v>37.880000000000003</v>
      </c>
      <c r="CL17" s="232">
        <v>37.340000000000003</v>
      </c>
      <c r="CM17" s="232"/>
      <c r="CN17" s="232">
        <v>37.19</v>
      </c>
      <c r="CO17" s="232"/>
      <c r="CP17" s="232">
        <v>37.270000000000003</v>
      </c>
      <c r="CQ17" s="232"/>
      <c r="CR17" s="232">
        <v>32.58</v>
      </c>
      <c r="CS17" s="232"/>
      <c r="CT17" s="232">
        <v>35.020000000000003</v>
      </c>
      <c r="CU17" s="232"/>
      <c r="CV17" s="232" t="s">
        <v>307</v>
      </c>
    </row>
    <row r="18" spans="2:100" ht="12" customHeight="1" x14ac:dyDescent="0.3">
      <c r="B18" s="216" t="s">
        <v>9</v>
      </c>
      <c r="C18" s="217">
        <v>0.70399999999999996</v>
      </c>
      <c r="D18" s="217"/>
      <c r="E18" s="217">
        <v>0.66800000000000004</v>
      </c>
      <c r="F18" s="217">
        <v>0.66300000000000003</v>
      </c>
      <c r="G18" s="217">
        <v>0.66400000000000003</v>
      </c>
      <c r="H18" s="217">
        <v>0.64900000000000002</v>
      </c>
      <c r="I18" s="217">
        <v>0.64700000000000002</v>
      </c>
      <c r="J18" s="217">
        <v>0.68100000000000005</v>
      </c>
      <c r="K18" s="217">
        <v>0.68300000000000005</v>
      </c>
      <c r="L18" s="217">
        <v>0.65900000000000003</v>
      </c>
      <c r="M18" s="217">
        <v>0.68500000000000005</v>
      </c>
      <c r="N18" s="217">
        <v>0.69799999999999995</v>
      </c>
      <c r="O18" s="217">
        <v>0.66800000000000004</v>
      </c>
      <c r="P18" s="217">
        <v>0.66900000000000004</v>
      </c>
      <c r="Q18" s="217">
        <v>0.68700000000000006</v>
      </c>
      <c r="R18" s="217">
        <v>0.69699999999999995</v>
      </c>
      <c r="S18" s="217">
        <v>0.69899999999999995</v>
      </c>
      <c r="T18" s="217">
        <v>0.69799999999999995</v>
      </c>
      <c r="V18" s="216" t="s">
        <v>9</v>
      </c>
      <c r="W18" s="217">
        <v>2.4E-2</v>
      </c>
      <c r="X18" s="217"/>
      <c r="Y18" s="217">
        <v>3.1E-2</v>
      </c>
      <c r="Z18" s="217">
        <v>2.1999999999999999E-2</v>
      </c>
      <c r="AA18" s="217">
        <v>4.2999999999999997E-2</v>
      </c>
      <c r="AB18" s="217">
        <v>4.3999999999999997E-2</v>
      </c>
      <c r="AC18" s="217">
        <v>3.1E-2</v>
      </c>
      <c r="AD18" s="217">
        <v>2.5999999999999999E-2</v>
      </c>
      <c r="AE18" s="217">
        <v>2.5000000000000001E-2</v>
      </c>
      <c r="AF18" s="217">
        <v>1.9E-2</v>
      </c>
      <c r="AG18" s="217">
        <v>2.9000000000000001E-2</v>
      </c>
      <c r="AH18" s="217">
        <v>3.6999999999999998E-2</v>
      </c>
      <c r="AI18" s="217">
        <v>0.04</v>
      </c>
      <c r="AJ18" s="217">
        <v>3.5000000000000003E-2</v>
      </c>
      <c r="AK18" s="217">
        <v>4.2999999999999997E-2</v>
      </c>
      <c r="AL18" s="217">
        <v>5.6000000000000001E-2</v>
      </c>
      <c r="AM18" s="217">
        <v>4.3999999999999997E-2</v>
      </c>
      <c r="AN18" s="217">
        <v>4.7E-2</v>
      </c>
      <c r="AP18" s="216" t="s">
        <v>9</v>
      </c>
      <c r="AQ18" s="217">
        <v>0.51900000000000002</v>
      </c>
      <c r="AR18" s="217"/>
      <c r="AS18" s="217">
        <v>0.46</v>
      </c>
      <c r="AT18" s="217">
        <v>0.44600000000000001</v>
      </c>
      <c r="AU18" s="217">
        <v>0.48099999999999998</v>
      </c>
      <c r="AV18" s="217">
        <v>0.45800000000000002</v>
      </c>
      <c r="AW18" s="217">
        <v>0.435</v>
      </c>
      <c r="AX18" s="217">
        <v>0.48399999999999999</v>
      </c>
      <c r="AY18" s="217">
        <v>0.49099999999999999</v>
      </c>
      <c r="AZ18" s="217">
        <v>0.48699999999999999</v>
      </c>
      <c r="BA18" s="217">
        <v>0.52</v>
      </c>
      <c r="BB18" s="217">
        <v>0.53800000000000003</v>
      </c>
      <c r="BC18" s="217">
        <v>0.496</v>
      </c>
      <c r="BD18" s="217">
        <v>0.49199999999999999</v>
      </c>
      <c r="BE18" s="217">
        <v>0.53200000000000003</v>
      </c>
      <c r="BF18" s="217">
        <v>0.56799999999999995</v>
      </c>
      <c r="BG18" s="217">
        <v>0.56399999999999995</v>
      </c>
      <c r="BH18" s="217">
        <v>0.56100000000000005</v>
      </c>
      <c r="BJ18" s="226" t="s">
        <v>9</v>
      </c>
      <c r="BK18" s="225">
        <v>31.396000000000001</v>
      </c>
      <c r="BL18" s="225"/>
      <c r="BM18" s="225">
        <v>29.213000000000001</v>
      </c>
      <c r="BN18" s="225">
        <v>28.888000000000002</v>
      </c>
      <c r="BO18" s="225">
        <v>29.998000000000001</v>
      </c>
      <c r="BP18" s="225">
        <v>34.414000000000001</v>
      </c>
      <c r="BQ18" s="225">
        <v>34.04</v>
      </c>
      <c r="BR18" s="225">
        <v>34.811</v>
      </c>
      <c r="BS18" s="225">
        <v>35.435000000000002</v>
      </c>
      <c r="BT18" s="225">
        <v>36.317</v>
      </c>
      <c r="BU18" s="225">
        <v>36.543999999999997</v>
      </c>
      <c r="BV18" s="225">
        <v>40.747</v>
      </c>
      <c r="BW18" s="225">
        <v>40.393999999999998</v>
      </c>
      <c r="BX18" s="225">
        <v>39.645000000000003</v>
      </c>
      <c r="BY18" s="225">
        <v>41.451000000000001</v>
      </c>
      <c r="BZ18" s="225">
        <v>35.905000000000001</v>
      </c>
      <c r="CA18" s="225">
        <v>36.317999999999998</v>
      </c>
      <c r="CB18" s="225">
        <v>35.972000000000001</v>
      </c>
      <c r="CD18" s="216" t="s">
        <v>12</v>
      </c>
      <c r="CE18" s="232"/>
      <c r="CF18" s="232"/>
      <c r="CG18" s="232">
        <v>21.41</v>
      </c>
      <c r="CH18" s="232"/>
      <c r="CI18" s="232"/>
      <c r="CJ18" s="232"/>
      <c r="CK18" s="232">
        <v>21.43</v>
      </c>
      <c r="CL18" s="232"/>
      <c r="CM18" s="232"/>
      <c r="CN18" s="232"/>
      <c r="CO18" s="232"/>
      <c r="CP18" s="232">
        <v>21.56</v>
      </c>
      <c r="CQ18" s="232">
        <v>21.55</v>
      </c>
      <c r="CR18" s="232">
        <v>22.02</v>
      </c>
      <c r="CS18" s="232"/>
      <c r="CT18" s="232">
        <v>24.6</v>
      </c>
      <c r="CU18" s="232"/>
      <c r="CV18" s="232" t="s">
        <v>307</v>
      </c>
    </row>
    <row r="19" spans="2:100" ht="12" customHeight="1" x14ac:dyDescent="0.3">
      <c r="B19" s="216" t="s">
        <v>10</v>
      </c>
      <c r="C19" s="217">
        <v>0.754</v>
      </c>
      <c r="D19" s="217">
        <v>0.73199999999999998</v>
      </c>
      <c r="E19" s="217">
        <v>0.748</v>
      </c>
      <c r="F19" s="217">
        <v>0.73099999999999998</v>
      </c>
      <c r="G19" s="217">
        <v>0.752</v>
      </c>
      <c r="H19" s="217">
        <v>0.74199999999999999</v>
      </c>
      <c r="I19" s="217">
        <v>0.745</v>
      </c>
      <c r="J19" s="217">
        <v>0.76500000000000001</v>
      </c>
      <c r="K19" s="217">
        <v>0.76600000000000001</v>
      </c>
      <c r="L19" s="217">
        <v>0.751</v>
      </c>
      <c r="M19" s="217">
        <v>0.73499999999999999</v>
      </c>
      <c r="N19" s="217">
        <v>0.72599999999999998</v>
      </c>
      <c r="O19" s="217"/>
      <c r="P19" s="217">
        <v>0.72399999999999998</v>
      </c>
      <c r="Q19" s="217">
        <v>0.72399999999999998</v>
      </c>
      <c r="R19" s="217">
        <v>0.73799999999999999</v>
      </c>
      <c r="S19" s="217"/>
      <c r="T19" s="217" t="s">
        <v>307</v>
      </c>
      <c r="V19" s="216" t="s">
        <v>10</v>
      </c>
      <c r="W19" s="217">
        <v>0.105</v>
      </c>
      <c r="X19" s="217">
        <v>0.111</v>
      </c>
      <c r="Y19" s="217">
        <v>9.8000000000000004E-2</v>
      </c>
      <c r="Z19" s="217">
        <v>0.113</v>
      </c>
      <c r="AA19" s="217">
        <v>9.4E-2</v>
      </c>
      <c r="AB19" s="217">
        <v>0.10299999999999999</v>
      </c>
      <c r="AC19" s="217">
        <v>9.5000000000000001E-2</v>
      </c>
      <c r="AD19" s="217">
        <v>8.1000000000000003E-2</v>
      </c>
      <c r="AE19" s="217">
        <v>6.5000000000000002E-2</v>
      </c>
      <c r="AF19" s="217">
        <v>9.0999999999999998E-2</v>
      </c>
      <c r="AG19" s="217">
        <v>9.2999999999999999E-2</v>
      </c>
      <c r="AH19" s="217">
        <v>0.1</v>
      </c>
      <c r="AI19" s="217"/>
      <c r="AJ19" s="217">
        <v>0.115</v>
      </c>
      <c r="AK19" s="217">
        <v>0.125</v>
      </c>
      <c r="AL19" s="217">
        <v>0.106</v>
      </c>
      <c r="AM19" s="217"/>
      <c r="AN19" s="217" t="s">
        <v>307</v>
      </c>
      <c r="AP19" s="216" t="s">
        <v>10</v>
      </c>
      <c r="AQ19" s="217">
        <v>0.76100000000000001</v>
      </c>
      <c r="AR19" s="217">
        <v>0.72299999999999998</v>
      </c>
      <c r="AS19" s="217">
        <v>0.73099999999999998</v>
      </c>
      <c r="AT19" s="217">
        <v>0.73199999999999998</v>
      </c>
      <c r="AU19" s="217">
        <v>0.73899999999999999</v>
      </c>
      <c r="AV19" s="217">
        <v>0.73799999999999999</v>
      </c>
      <c r="AW19" s="217">
        <v>0.73299999999999998</v>
      </c>
      <c r="AX19" s="217">
        <v>0.74299999999999999</v>
      </c>
      <c r="AY19" s="217">
        <v>0.72499999999999998</v>
      </c>
      <c r="AZ19" s="217">
        <v>0.73699999999999999</v>
      </c>
      <c r="BA19" s="217">
        <v>0.72299999999999998</v>
      </c>
      <c r="BB19" s="217">
        <v>0.72799999999999998</v>
      </c>
      <c r="BC19" s="217"/>
      <c r="BD19" s="217">
        <v>0.746</v>
      </c>
      <c r="BE19" s="217">
        <v>0.76</v>
      </c>
      <c r="BF19" s="217">
        <v>0.75600000000000001</v>
      </c>
      <c r="BG19" s="217"/>
      <c r="BH19" s="217" t="s">
        <v>307</v>
      </c>
      <c r="BJ19" s="226" t="s">
        <v>10</v>
      </c>
      <c r="BK19" s="230">
        <v>47.323</v>
      </c>
      <c r="BL19" s="230">
        <v>59.804000000000002</v>
      </c>
      <c r="BM19" s="230">
        <v>57.499000000000002</v>
      </c>
      <c r="BN19" s="230">
        <v>48.341000000000001</v>
      </c>
      <c r="BO19" s="230">
        <v>54.146000000000001</v>
      </c>
      <c r="BP19" s="230">
        <v>46.027999999999999</v>
      </c>
      <c r="BQ19" s="225">
        <v>51.220999999999997</v>
      </c>
      <c r="BR19" s="225">
        <v>49.11</v>
      </c>
      <c r="BS19" s="225">
        <v>49.923000000000002</v>
      </c>
      <c r="BT19" s="225">
        <v>49.375</v>
      </c>
      <c r="BU19" s="225">
        <v>50.183999999999997</v>
      </c>
      <c r="BV19" s="225">
        <v>49.805</v>
      </c>
      <c r="BW19" s="225"/>
      <c r="BX19" s="225">
        <v>53.975000000000001</v>
      </c>
      <c r="BY19" s="225">
        <v>51.954000000000001</v>
      </c>
      <c r="BZ19" s="225">
        <v>53.866</v>
      </c>
      <c r="CA19" s="225"/>
      <c r="CB19" s="225" t="s">
        <v>324</v>
      </c>
      <c r="CD19" s="216" t="s">
        <v>13</v>
      </c>
      <c r="CE19" s="232"/>
      <c r="CF19" s="232"/>
      <c r="CG19" s="232">
        <v>58.04</v>
      </c>
      <c r="CH19" s="232">
        <v>57.52</v>
      </c>
      <c r="CI19" s="232">
        <v>56.75</v>
      </c>
      <c r="CJ19" s="232">
        <v>50.3</v>
      </c>
      <c r="CK19" s="232">
        <v>49.86</v>
      </c>
      <c r="CL19" s="232">
        <v>51.01</v>
      </c>
      <c r="CM19" s="232">
        <v>53.11</v>
      </c>
      <c r="CN19" s="232">
        <v>53.86</v>
      </c>
      <c r="CO19" s="232">
        <v>54.45</v>
      </c>
      <c r="CP19" s="232">
        <v>55.07</v>
      </c>
      <c r="CQ19" s="232">
        <v>57.11</v>
      </c>
      <c r="CR19" s="232">
        <v>58.45</v>
      </c>
      <c r="CS19" s="232">
        <v>58.12</v>
      </c>
      <c r="CT19" s="232">
        <v>57.58</v>
      </c>
      <c r="CU19" s="232">
        <v>56.4</v>
      </c>
      <c r="CV19" s="232" t="s">
        <v>307</v>
      </c>
    </row>
    <row r="20" spans="2:100" ht="12" customHeight="1" x14ac:dyDescent="0.3">
      <c r="B20" s="216" t="s">
        <v>11</v>
      </c>
      <c r="C20" s="217"/>
      <c r="D20" s="217">
        <v>0.67200000000000004</v>
      </c>
      <c r="E20" s="217"/>
      <c r="F20" s="217">
        <v>0.68500000000000005</v>
      </c>
      <c r="G20" s="217"/>
      <c r="H20" s="217">
        <v>0.69</v>
      </c>
      <c r="I20" s="217">
        <v>0.7</v>
      </c>
      <c r="J20" s="217">
        <v>0.73</v>
      </c>
      <c r="K20" s="217"/>
      <c r="L20" s="217">
        <v>0.69599999999999995</v>
      </c>
      <c r="M20" s="217"/>
      <c r="N20" s="217">
        <v>0.68400000000000005</v>
      </c>
      <c r="O20" s="217"/>
      <c r="P20" s="217">
        <v>0.72699999999999998</v>
      </c>
      <c r="Q20" s="217"/>
      <c r="R20" s="217">
        <v>0.70699999999999996</v>
      </c>
      <c r="S20" s="217"/>
      <c r="T20" s="217" t="s">
        <v>307</v>
      </c>
      <c r="V20" s="216" t="s">
        <v>11</v>
      </c>
      <c r="W20" s="217"/>
      <c r="X20" s="217">
        <v>1.2999999999999999E-2</v>
      </c>
      <c r="Y20" s="217"/>
      <c r="Z20" s="217">
        <v>1.9E-2</v>
      </c>
      <c r="AA20" s="217"/>
      <c r="AB20" s="217">
        <v>2.3E-2</v>
      </c>
      <c r="AC20" s="217">
        <v>2.4E-2</v>
      </c>
      <c r="AD20" s="217">
        <v>1.9E-2</v>
      </c>
      <c r="AE20" s="217"/>
      <c r="AF20" s="217">
        <v>0.03</v>
      </c>
      <c r="AG20" s="217"/>
      <c r="AH20" s="217">
        <v>4.1000000000000002E-2</v>
      </c>
      <c r="AI20" s="217"/>
      <c r="AJ20" s="217">
        <v>3.2000000000000001E-2</v>
      </c>
      <c r="AK20" s="217"/>
      <c r="AL20" s="217">
        <v>3.7999999999999999E-2</v>
      </c>
      <c r="AM20" s="217"/>
      <c r="AN20" s="217" t="s">
        <v>307</v>
      </c>
      <c r="AP20" s="216" t="s">
        <v>11</v>
      </c>
      <c r="AQ20" s="217"/>
      <c r="AR20" s="217">
        <v>0.45900000000000002</v>
      </c>
      <c r="AS20" s="217"/>
      <c r="AT20" s="217">
        <v>0.498</v>
      </c>
      <c r="AU20" s="217"/>
      <c r="AV20" s="217">
        <v>0.502</v>
      </c>
      <c r="AW20" s="217">
        <v>0.51800000000000002</v>
      </c>
      <c r="AX20" s="217">
        <v>0.57099999999999995</v>
      </c>
      <c r="AY20" s="217"/>
      <c r="AZ20" s="217">
        <v>0.52600000000000002</v>
      </c>
      <c r="BA20" s="217"/>
      <c r="BB20" s="217">
        <v>0.51700000000000002</v>
      </c>
      <c r="BC20" s="217"/>
      <c r="BD20" s="217">
        <v>0.58499999999999996</v>
      </c>
      <c r="BE20" s="217"/>
      <c r="BF20" s="217">
        <v>0.55300000000000005</v>
      </c>
      <c r="BG20" s="217"/>
      <c r="BH20" s="217" t="s">
        <v>307</v>
      </c>
      <c r="BJ20" s="226" t="s">
        <v>11</v>
      </c>
      <c r="BK20" s="230"/>
      <c r="BL20" s="230">
        <v>25.199000000000002</v>
      </c>
      <c r="BM20" s="230"/>
      <c r="BN20" s="230">
        <v>28.331</v>
      </c>
      <c r="BO20" s="230"/>
      <c r="BP20" s="230">
        <v>29.236000000000001</v>
      </c>
      <c r="BQ20" s="225">
        <v>29.594000000000001</v>
      </c>
      <c r="BR20" s="225">
        <v>31.635000000000002</v>
      </c>
      <c r="BS20" s="225"/>
      <c r="BT20" s="225">
        <v>30.533999999999999</v>
      </c>
      <c r="BU20" s="225"/>
      <c r="BV20" s="225">
        <v>32.104999999999997</v>
      </c>
      <c r="BW20" s="225"/>
      <c r="BX20" s="225">
        <v>33.682000000000002</v>
      </c>
      <c r="BY20" s="225"/>
      <c r="BZ20" s="225">
        <v>31.780999999999999</v>
      </c>
      <c r="CA20" s="225"/>
      <c r="CB20" s="225" t="s">
        <v>324</v>
      </c>
      <c r="CD20" s="216" t="s">
        <v>14</v>
      </c>
      <c r="CE20" s="232">
        <v>15.91</v>
      </c>
      <c r="CF20" s="232">
        <v>17.38</v>
      </c>
      <c r="CG20" s="232">
        <v>16.239999999999998</v>
      </c>
      <c r="CH20" s="232">
        <v>16.920000000000002</v>
      </c>
      <c r="CI20" s="232">
        <v>16.55</v>
      </c>
      <c r="CJ20" s="232">
        <v>15.42</v>
      </c>
      <c r="CK20" s="232">
        <v>14.44</v>
      </c>
      <c r="CL20" s="232">
        <v>15.79</v>
      </c>
      <c r="CM20" s="232">
        <v>18.829999999999998</v>
      </c>
      <c r="CN20" s="232">
        <v>18.96</v>
      </c>
      <c r="CO20" s="232">
        <v>20.41</v>
      </c>
      <c r="CP20" s="232">
        <v>19.760000000000002</v>
      </c>
      <c r="CQ20" s="232">
        <v>20.9</v>
      </c>
      <c r="CR20" s="232">
        <v>22.85</v>
      </c>
      <c r="CS20" s="232">
        <v>23.04</v>
      </c>
      <c r="CT20" s="232">
        <v>23.52</v>
      </c>
      <c r="CU20" s="232">
        <v>22.96</v>
      </c>
      <c r="CV20" s="232">
        <v>23.51</v>
      </c>
    </row>
    <row r="21" spans="2:100" ht="12" customHeight="1" x14ac:dyDescent="0.3">
      <c r="B21" s="216" t="s">
        <v>12</v>
      </c>
      <c r="C21" s="217">
        <v>0.63300000000000001</v>
      </c>
      <c r="D21" s="217"/>
      <c r="E21" s="217">
        <v>0.68200000000000005</v>
      </c>
      <c r="F21" s="217"/>
      <c r="G21" s="217"/>
      <c r="H21" s="217"/>
      <c r="I21" s="217">
        <v>0.69199999999999995</v>
      </c>
      <c r="J21" s="217"/>
      <c r="K21" s="217"/>
      <c r="L21" s="217"/>
      <c r="M21" s="217">
        <v>0.69</v>
      </c>
      <c r="N21" s="217">
        <v>0.77800000000000002</v>
      </c>
      <c r="O21" s="217">
        <v>0.80700000000000005</v>
      </c>
      <c r="P21" s="217">
        <v>0.82</v>
      </c>
      <c r="Q21" s="217"/>
      <c r="R21" s="217">
        <v>0.71599999999999997</v>
      </c>
      <c r="S21" s="217"/>
      <c r="T21" s="217" t="s">
        <v>307</v>
      </c>
      <c r="V21" s="216" t="s">
        <v>12</v>
      </c>
      <c r="W21" s="217">
        <v>0.01</v>
      </c>
      <c r="X21" s="217"/>
      <c r="Y21" s="217">
        <v>0.03</v>
      </c>
      <c r="Z21" s="217"/>
      <c r="AA21" s="217"/>
      <c r="AB21" s="217"/>
      <c r="AC21" s="217">
        <v>3.3000000000000002E-2</v>
      </c>
      <c r="AD21" s="217"/>
      <c r="AE21" s="217"/>
      <c r="AF21" s="217"/>
      <c r="AG21" s="217">
        <v>4.5999999999999999E-2</v>
      </c>
      <c r="AH21" s="217">
        <v>5.1999999999999998E-2</v>
      </c>
      <c r="AI21" s="217">
        <v>3.5999999999999997E-2</v>
      </c>
      <c r="AJ21" s="217">
        <v>0.04</v>
      </c>
      <c r="AK21" s="217"/>
      <c r="AL21" s="217">
        <v>3.5000000000000003E-2</v>
      </c>
      <c r="AM21" s="217"/>
      <c r="AN21" s="217" t="s">
        <v>307</v>
      </c>
      <c r="AP21" s="216" t="s">
        <v>12</v>
      </c>
      <c r="AQ21" s="217">
        <v>0.41899999999999998</v>
      </c>
      <c r="AR21" s="217"/>
      <c r="AS21" s="217">
        <v>0.52</v>
      </c>
      <c r="AT21" s="217"/>
      <c r="AU21" s="217"/>
      <c r="AV21" s="217"/>
      <c r="AW21" s="217">
        <v>0.52700000000000002</v>
      </c>
      <c r="AX21" s="217"/>
      <c r="AY21" s="217"/>
      <c r="AZ21" s="217"/>
      <c r="BA21" s="217">
        <v>0.54300000000000004</v>
      </c>
      <c r="BB21" s="217">
        <v>0.70299999999999996</v>
      </c>
      <c r="BC21" s="217">
        <v>0.73599999999999999</v>
      </c>
      <c r="BD21" s="217">
        <v>0.76500000000000001</v>
      </c>
      <c r="BE21" s="217"/>
      <c r="BF21" s="217">
        <v>0.57499999999999996</v>
      </c>
      <c r="BG21" s="217"/>
      <c r="BH21" s="217" t="s">
        <v>307</v>
      </c>
      <c r="BJ21" s="226" t="s">
        <v>12</v>
      </c>
      <c r="BK21" s="230">
        <v>37.356000000000002</v>
      </c>
      <c r="BL21" s="230"/>
      <c r="BM21" s="230">
        <v>33.664000000000001</v>
      </c>
      <c r="BN21" s="230"/>
      <c r="BO21" s="230"/>
      <c r="BP21" s="230"/>
      <c r="BQ21" s="225">
        <v>32.429000000000002</v>
      </c>
      <c r="BR21" s="225"/>
      <c r="BS21" s="225"/>
      <c r="BT21" s="225"/>
      <c r="BU21" s="225">
        <v>34.177</v>
      </c>
      <c r="BV21" s="227"/>
      <c r="BW21" s="227"/>
      <c r="BX21" s="227"/>
      <c r="BY21" s="225"/>
      <c r="BZ21" s="225">
        <v>33.652000000000001</v>
      </c>
      <c r="CA21" s="227"/>
      <c r="CB21" s="225" t="s">
        <v>324</v>
      </c>
      <c r="CD21" s="216" t="s">
        <v>15</v>
      </c>
      <c r="CE21" s="232">
        <v>15.98</v>
      </c>
      <c r="CF21" s="232"/>
      <c r="CG21" s="232">
        <v>16.34</v>
      </c>
      <c r="CH21" s="232">
        <v>15.58</v>
      </c>
      <c r="CI21" s="232">
        <v>15.3</v>
      </c>
      <c r="CJ21" s="232">
        <v>13.98</v>
      </c>
      <c r="CK21" s="232">
        <v>17.989999999999998</v>
      </c>
      <c r="CL21" s="232">
        <v>15.62</v>
      </c>
      <c r="CM21" s="232">
        <v>19.04</v>
      </c>
      <c r="CN21" s="232">
        <v>19.940000000000001</v>
      </c>
      <c r="CO21" s="232">
        <v>19.98</v>
      </c>
      <c r="CP21" s="232">
        <v>20.8</v>
      </c>
      <c r="CQ21" s="232">
        <v>22.53</v>
      </c>
      <c r="CR21" s="232">
        <v>22.6</v>
      </c>
      <c r="CS21" s="232">
        <v>25.78</v>
      </c>
      <c r="CT21" s="232">
        <v>25.42</v>
      </c>
      <c r="CU21" s="232">
        <v>25.72</v>
      </c>
      <c r="CV21" s="232">
        <v>24.11</v>
      </c>
    </row>
    <row r="22" spans="2:100" ht="12" customHeight="1" x14ac:dyDescent="0.3">
      <c r="B22" s="216" t="s">
        <v>13</v>
      </c>
      <c r="C22" s="217">
        <v>0.66100000000000003</v>
      </c>
      <c r="D22" s="217">
        <v>0.64100000000000001</v>
      </c>
      <c r="E22" s="217">
        <v>0.64100000000000001</v>
      </c>
      <c r="F22" s="217">
        <v>0.66500000000000004</v>
      </c>
      <c r="G22" s="217">
        <v>0.66700000000000004</v>
      </c>
      <c r="H22" s="217">
        <v>0.68200000000000005</v>
      </c>
      <c r="I22" s="217">
        <v>0.69499999999999995</v>
      </c>
      <c r="J22" s="217">
        <v>0.69899999999999995</v>
      </c>
      <c r="K22" s="217">
        <v>0.71799999999999997</v>
      </c>
      <c r="L22" s="217">
        <v>0.73</v>
      </c>
      <c r="M22" s="217">
        <v>0.73</v>
      </c>
      <c r="N22" s="217">
        <v>0.72599999999999998</v>
      </c>
      <c r="O22" s="217">
        <v>0.72099999999999997</v>
      </c>
      <c r="P22" s="217">
        <v>0.74099999999999999</v>
      </c>
      <c r="Q22" s="217">
        <v>0.73199999999999998</v>
      </c>
      <c r="R22" s="217">
        <v>0.755</v>
      </c>
      <c r="S22" s="217">
        <v>0.76200000000000001</v>
      </c>
      <c r="T22" s="217" t="s">
        <v>307</v>
      </c>
      <c r="V22" s="216" t="s">
        <v>13</v>
      </c>
      <c r="W22" s="217">
        <v>6.0999999999999999E-2</v>
      </c>
      <c r="X22" s="217">
        <v>6.8000000000000005E-2</v>
      </c>
      <c r="Y22" s="217">
        <v>8.5000000000000006E-2</v>
      </c>
      <c r="Z22" s="217">
        <v>8.2000000000000003E-2</v>
      </c>
      <c r="AA22" s="217">
        <v>8.1000000000000003E-2</v>
      </c>
      <c r="AB22" s="217">
        <v>7.1999999999999995E-2</v>
      </c>
      <c r="AC22" s="217">
        <v>6.8000000000000005E-2</v>
      </c>
      <c r="AD22" s="217">
        <v>5.8000000000000003E-2</v>
      </c>
      <c r="AE22" s="217">
        <v>0.04</v>
      </c>
      <c r="AF22" s="217">
        <v>3.4000000000000002E-2</v>
      </c>
      <c r="AG22" s="217">
        <v>3.9E-2</v>
      </c>
      <c r="AH22" s="217">
        <v>3.6999999999999998E-2</v>
      </c>
      <c r="AI22" s="217">
        <v>3.6999999999999998E-2</v>
      </c>
      <c r="AJ22" s="217">
        <v>3.1E-2</v>
      </c>
      <c r="AK22" s="217">
        <v>2.9000000000000001E-2</v>
      </c>
      <c r="AL22" s="217">
        <v>2.7E-2</v>
      </c>
      <c r="AM22" s="217">
        <v>3.4000000000000002E-2</v>
      </c>
      <c r="AN22" s="217" t="s">
        <v>307</v>
      </c>
      <c r="AP22" s="216" t="s">
        <v>13</v>
      </c>
      <c r="AQ22" s="217">
        <v>0.49199999999999999</v>
      </c>
      <c r="AR22" s="217">
        <v>0.47199999999999998</v>
      </c>
      <c r="AS22" s="217">
        <v>0.49</v>
      </c>
      <c r="AT22" s="217">
        <v>0.53</v>
      </c>
      <c r="AU22" s="217">
        <v>0.53700000000000003</v>
      </c>
      <c r="AV22" s="217">
        <v>0.55100000000000005</v>
      </c>
      <c r="AW22" s="217">
        <v>0.56499999999999995</v>
      </c>
      <c r="AX22" s="217">
        <v>0.55900000000000005</v>
      </c>
      <c r="AY22" s="217">
        <v>0.57699999999999996</v>
      </c>
      <c r="AZ22" s="217">
        <v>0.58099999999999996</v>
      </c>
      <c r="BA22" s="217">
        <v>0.59299999999999997</v>
      </c>
      <c r="BB22" s="217">
        <v>0.58799999999999997</v>
      </c>
      <c r="BC22" s="217">
        <v>0.57599999999999996</v>
      </c>
      <c r="BD22" s="217">
        <v>0.60299999999999998</v>
      </c>
      <c r="BE22" s="217">
        <v>0.58699999999999997</v>
      </c>
      <c r="BF22" s="217">
        <v>0.624</v>
      </c>
      <c r="BG22" s="217">
        <v>0.64700000000000002</v>
      </c>
      <c r="BH22" s="217" t="s">
        <v>307</v>
      </c>
      <c r="BJ22" s="226" t="s">
        <v>13</v>
      </c>
      <c r="BK22" s="225">
        <v>30.602</v>
      </c>
      <c r="BL22" s="225">
        <v>30.861000000000001</v>
      </c>
      <c r="BM22" s="225">
        <v>28.567</v>
      </c>
      <c r="BN22" s="225">
        <v>28.718</v>
      </c>
      <c r="BO22" s="225">
        <v>29.013999999999999</v>
      </c>
      <c r="BP22" s="225">
        <v>29.707000000000001</v>
      </c>
      <c r="BQ22" s="225">
        <v>30.108000000000001</v>
      </c>
      <c r="BR22" s="225">
        <v>29.663</v>
      </c>
      <c r="BS22" s="225">
        <v>31.405999999999999</v>
      </c>
      <c r="BT22" s="225">
        <v>32.473999999999997</v>
      </c>
      <c r="BU22" s="225">
        <v>32.651000000000003</v>
      </c>
      <c r="BV22" s="225">
        <v>33.088000000000001</v>
      </c>
      <c r="BW22" s="225">
        <v>32.061999999999998</v>
      </c>
      <c r="BX22" s="225">
        <v>33.704000000000001</v>
      </c>
      <c r="BY22" s="225">
        <v>34.378</v>
      </c>
      <c r="BZ22" s="225">
        <v>35.393999999999998</v>
      </c>
      <c r="CA22" s="225">
        <v>36.101999999999997</v>
      </c>
      <c r="CB22" s="225" t="s">
        <v>324</v>
      </c>
      <c r="CD22" s="216" t="s">
        <v>16</v>
      </c>
      <c r="CE22" s="232">
        <v>34.17</v>
      </c>
      <c r="CF22" s="232">
        <v>32.85</v>
      </c>
      <c r="CG22" s="232">
        <v>33.11</v>
      </c>
      <c r="CH22" s="232">
        <v>33.130000000000003</v>
      </c>
      <c r="CI22" s="232">
        <v>32.840000000000003</v>
      </c>
      <c r="CJ22" s="232">
        <v>32.22</v>
      </c>
      <c r="CK22" s="232">
        <v>32.81</v>
      </c>
      <c r="CL22" s="232">
        <v>33.65</v>
      </c>
      <c r="CM22" s="232">
        <v>33.44</v>
      </c>
      <c r="CN22" s="232">
        <v>34.14</v>
      </c>
      <c r="CO22" s="232">
        <v>32.47</v>
      </c>
      <c r="CP22" s="232">
        <v>32.28</v>
      </c>
      <c r="CQ22" s="232">
        <v>32.42</v>
      </c>
      <c r="CR22" s="232">
        <v>32.15</v>
      </c>
      <c r="CS22" s="232">
        <v>33.67</v>
      </c>
      <c r="CT22" s="232">
        <v>34.11</v>
      </c>
      <c r="CU22" s="232">
        <v>31.73</v>
      </c>
      <c r="CV22" s="232">
        <v>31.25</v>
      </c>
    </row>
    <row r="23" spans="2:100" ht="12" customHeight="1" x14ac:dyDescent="0.3">
      <c r="B23" s="216" t="s">
        <v>14</v>
      </c>
      <c r="C23" s="217">
        <v>0.74199999999999999</v>
      </c>
      <c r="D23" s="217">
        <v>0.75900000000000001</v>
      </c>
      <c r="E23" s="217">
        <v>0.76</v>
      </c>
      <c r="F23" s="217">
        <v>0.75600000000000001</v>
      </c>
      <c r="G23" s="217">
        <v>0.75900000000000001</v>
      </c>
      <c r="H23" s="217">
        <v>0.77</v>
      </c>
      <c r="I23" s="217">
        <v>0.749</v>
      </c>
      <c r="J23" s="217">
        <v>0.78800000000000003</v>
      </c>
      <c r="K23" s="217">
        <v>0.80400000000000005</v>
      </c>
      <c r="L23" s="217">
        <v>0.79500000000000004</v>
      </c>
      <c r="M23" s="217">
        <v>0.81</v>
      </c>
      <c r="N23" s="217">
        <v>0.81699999999999995</v>
      </c>
      <c r="O23" s="217">
        <v>0.82599999999999996</v>
      </c>
      <c r="P23" s="217">
        <v>0.80700000000000005</v>
      </c>
      <c r="Q23" s="217">
        <v>0.80600000000000005</v>
      </c>
      <c r="R23" s="217">
        <v>0.81899999999999995</v>
      </c>
      <c r="S23" s="217">
        <v>0.81399999999999995</v>
      </c>
      <c r="T23" s="217">
        <v>0.82199999999999995</v>
      </c>
      <c r="V23" s="216" t="s">
        <v>14</v>
      </c>
      <c r="W23" s="217">
        <v>3.4000000000000002E-2</v>
      </c>
      <c r="X23" s="217">
        <v>3.5999999999999997E-2</v>
      </c>
      <c r="Y23" s="217">
        <v>0.04</v>
      </c>
      <c r="Z23" s="217">
        <v>4.4999999999999998E-2</v>
      </c>
      <c r="AA23" s="217">
        <v>3.5999999999999997E-2</v>
      </c>
      <c r="AB23" s="217">
        <v>3.5999999999999997E-2</v>
      </c>
      <c r="AC23" s="217">
        <v>3.6999999999999998E-2</v>
      </c>
      <c r="AD23" s="217">
        <v>0.03</v>
      </c>
      <c r="AE23" s="217">
        <v>3.1E-2</v>
      </c>
      <c r="AF23" s="217">
        <v>0.03</v>
      </c>
      <c r="AG23" s="217">
        <v>3.2000000000000001E-2</v>
      </c>
      <c r="AH23" s="217">
        <v>2.7E-2</v>
      </c>
      <c r="AI23" s="217">
        <v>2.3E-2</v>
      </c>
      <c r="AJ23" s="217">
        <v>2.1999999999999999E-2</v>
      </c>
      <c r="AK23" s="217">
        <v>2.5999999999999999E-2</v>
      </c>
      <c r="AL23" s="217">
        <v>1.9E-2</v>
      </c>
      <c r="AM23" s="217">
        <v>2.1999999999999999E-2</v>
      </c>
      <c r="AN23" s="217">
        <v>2.5999999999999999E-2</v>
      </c>
      <c r="AP23" s="216" t="s">
        <v>14</v>
      </c>
      <c r="AQ23" s="217">
        <v>0.65200000000000002</v>
      </c>
      <c r="AR23" s="217">
        <v>0.67200000000000004</v>
      </c>
      <c r="AS23" s="217">
        <v>0.67700000000000005</v>
      </c>
      <c r="AT23" s="217">
        <v>0.67300000000000004</v>
      </c>
      <c r="AU23" s="217">
        <v>0.68</v>
      </c>
      <c r="AV23" s="217">
        <v>0.68899999999999995</v>
      </c>
      <c r="AW23" s="217">
        <v>0.67200000000000004</v>
      </c>
      <c r="AX23" s="217">
        <v>0.71399999999999997</v>
      </c>
      <c r="AY23" s="217">
        <v>0.73499999999999999</v>
      </c>
      <c r="AZ23" s="217">
        <v>0.72499999999999998</v>
      </c>
      <c r="BA23" s="217">
        <v>0.747</v>
      </c>
      <c r="BB23" s="217">
        <v>0.75600000000000001</v>
      </c>
      <c r="BC23" s="217">
        <v>0.75700000000000001</v>
      </c>
      <c r="BD23" s="217">
        <v>0.73499999999999999</v>
      </c>
      <c r="BE23" s="217">
        <v>0.73699999999999999</v>
      </c>
      <c r="BF23" s="217">
        <v>0.74099999999999999</v>
      </c>
      <c r="BG23" s="217">
        <v>0.73499999999999999</v>
      </c>
      <c r="BH23" s="217">
        <v>0.749</v>
      </c>
      <c r="BJ23" s="226" t="s">
        <v>14</v>
      </c>
      <c r="BK23" s="225">
        <v>31.129000000000001</v>
      </c>
      <c r="BL23" s="225">
        <v>31.867999999999999</v>
      </c>
      <c r="BM23" s="225">
        <v>30.545000000000002</v>
      </c>
      <c r="BN23" s="225">
        <v>30.056000000000001</v>
      </c>
      <c r="BO23" s="225">
        <v>29.99</v>
      </c>
      <c r="BP23" s="225">
        <v>30.238</v>
      </c>
      <c r="BQ23" s="225">
        <v>31.341000000000001</v>
      </c>
      <c r="BR23" s="225">
        <v>30.731000000000002</v>
      </c>
      <c r="BS23" s="225">
        <v>31.97</v>
      </c>
      <c r="BT23" s="225">
        <v>32.566000000000003</v>
      </c>
      <c r="BU23" s="225">
        <v>33.273000000000003</v>
      </c>
      <c r="BV23" s="225">
        <v>34.161000000000001</v>
      </c>
      <c r="BW23" s="225">
        <v>34.354999999999997</v>
      </c>
      <c r="BX23" s="225">
        <v>34.313000000000002</v>
      </c>
      <c r="BY23" s="225">
        <v>34.567</v>
      </c>
      <c r="BZ23" s="225">
        <v>35.174999999999997</v>
      </c>
      <c r="CA23" s="225">
        <v>35.213999999999999</v>
      </c>
      <c r="CB23" s="225">
        <v>35.113</v>
      </c>
      <c r="CD23" s="216" t="s">
        <v>17</v>
      </c>
      <c r="CE23" s="232">
        <v>60.02</v>
      </c>
      <c r="CF23" s="232">
        <v>60.28</v>
      </c>
      <c r="CG23" s="232">
        <v>68.69</v>
      </c>
      <c r="CH23" s="232">
        <v>67.05</v>
      </c>
      <c r="CI23" s="232">
        <v>64.8</v>
      </c>
      <c r="CJ23" s="232">
        <v>64.239999999999995</v>
      </c>
      <c r="CK23" s="232">
        <v>65.63</v>
      </c>
      <c r="CL23" s="232">
        <v>69.790000000000006</v>
      </c>
      <c r="CM23" s="232">
        <v>70.239999999999995</v>
      </c>
      <c r="CN23" s="232">
        <v>71.66</v>
      </c>
      <c r="CO23" s="232">
        <v>72.75</v>
      </c>
      <c r="CP23" s="232">
        <v>73.23</v>
      </c>
      <c r="CQ23" s="232">
        <v>76.209999999999994</v>
      </c>
      <c r="CR23" s="232">
        <v>77.67</v>
      </c>
      <c r="CS23" s="232">
        <v>78.33</v>
      </c>
      <c r="CT23" s="232">
        <v>79.010000000000005</v>
      </c>
      <c r="CU23" s="232">
        <v>79.25</v>
      </c>
      <c r="CV23" s="232">
        <v>78.53</v>
      </c>
    </row>
    <row r="24" spans="2:100" ht="12" customHeight="1" x14ac:dyDescent="0.3">
      <c r="B24" s="216" t="s">
        <v>15</v>
      </c>
      <c r="C24" s="217">
        <v>0.72099999999999997</v>
      </c>
      <c r="D24" s="217"/>
      <c r="E24" s="217">
        <v>0.73599999999999999</v>
      </c>
      <c r="F24" s="217">
        <v>0.71</v>
      </c>
      <c r="G24" s="217">
        <v>0.74</v>
      </c>
      <c r="H24" s="217">
        <v>0.77</v>
      </c>
      <c r="I24" s="217">
        <v>0.77800000000000002</v>
      </c>
      <c r="J24" s="217">
        <v>0.74</v>
      </c>
      <c r="K24" s="217">
        <v>0.77</v>
      </c>
      <c r="L24" s="217">
        <v>0.76100000000000001</v>
      </c>
      <c r="M24" s="217">
        <v>0.76</v>
      </c>
      <c r="N24" s="217">
        <v>0.76100000000000001</v>
      </c>
      <c r="O24" s="217">
        <v>0.76400000000000001</v>
      </c>
      <c r="P24" s="217">
        <v>0.80400000000000005</v>
      </c>
      <c r="Q24" s="217">
        <v>0.78500000000000003</v>
      </c>
      <c r="R24" s="217">
        <v>0.76600000000000001</v>
      </c>
      <c r="S24" s="217">
        <v>0.78</v>
      </c>
      <c r="T24" s="217">
        <v>0.77700000000000002</v>
      </c>
      <c r="V24" s="216" t="s">
        <v>15</v>
      </c>
      <c r="W24" s="217">
        <v>4.9000000000000002E-2</v>
      </c>
      <c r="X24" s="217"/>
      <c r="Y24" s="217">
        <v>5.3999999999999999E-2</v>
      </c>
      <c r="Z24" s="217">
        <v>7.6999999999999999E-2</v>
      </c>
      <c r="AA24" s="217">
        <v>5.2999999999999999E-2</v>
      </c>
      <c r="AB24" s="217">
        <v>5.1999999999999998E-2</v>
      </c>
      <c r="AC24" s="217">
        <v>3.5999999999999997E-2</v>
      </c>
      <c r="AD24" s="217">
        <v>4.4999999999999998E-2</v>
      </c>
      <c r="AE24" s="217">
        <v>3.4000000000000002E-2</v>
      </c>
      <c r="AF24" s="217">
        <v>3.5999999999999997E-2</v>
      </c>
      <c r="AG24" s="217">
        <v>3.9E-2</v>
      </c>
      <c r="AH24" s="217">
        <v>3.5000000000000003E-2</v>
      </c>
      <c r="AI24" s="217">
        <v>3.2000000000000001E-2</v>
      </c>
      <c r="AJ24" s="217">
        <v>2.8000000000000001E-2</v>
      </c>
      <c r="AK24" s="217">
        <v>3.4000000000000002E-2</v>
      </c>
      <c r="AL24" s="217">
        <v>3.9E-2</v>
      </c>
      <c r="AM24" s="217">
        <v>3.4000000000000002E-2</v>
      </c>
      <c r="AN24" s="217">
        <v>0.04</v>
      </c>
      <c r="AP24" s="216" t="s">
        <v>15</v>
      </c>
      <c r="AQ24" s="217">
        <v>0.56999999999999995</v>
      </c>
      <c r="AR24" s="217"/>
      <c r="AS24" s="217">
        <v>0.61699999999999999</v>
      </c>
      <c r="AT24" s="217">
        <v>0.59299999999999997</v>
      </c>
      <c r="AU24" s="217">
        <v>0.623</v>
      </c>
      <c r="AV24" s="217">
        <v>0.67500000000000004</v>
      </c>
      <c r="AW24" s="217">
        <v>0.66300000000000003</v>
      </c>
      <c r="AX24" s="217">
        <v>0.60899999999999999</v>
      </c>
      <c r="AY24" s="217">
        <v>0.65200000000000002</v>
      </c>
      <c r="AZ24" s="217">
        <v>0.63200000000000001</v>
      </c>
      <c r="BA24" s="217">
        <v>0.64400000000000002</v>
      </c>
      <c r="BB24" s="217">
        <v>0.63300000000000001</v>
      </c>
      <c r="BC24" s="217">
        <v>0.64600000000000002</v>
      </c>
      <c r="BD24" s="217">
        <v>0.71099999999999997</v>
      </c>
      <c r="BE24" s="217">
        <v>0.68799999999999994</v>
      </c>
      <c r="BF24" s="217">
        <v>0.66400000000000003</v>
      </c>
      <c r="BG24" s="217">
        <v>0.67900000000000005</v>
      </c>
      <c r="BH24" s="217">
        <v>0.67100000000000004</v>
      </c>
      <c r="BJ24" s="226" t="s">
        <v>15</v>
      </c>
      <c r="BK24" s="225">
        <v>31.408999999999999</v>
      </c>
      <c r="BL24" s="225"/>
      <c r="BM24" s="225">
        <v>32.058999999999997</v>
      </c>
      <c r="BN24" s="225">
        <v>29.904</v>
      </c>
      <c r="BO24" s="225">
        <v>31.93</v>
      </c>
      <c r="BP24" s="225">
        <v>33.353000000000002</v>
      </c>
      <c r="BQ24" s="225">
        <v>32.207999999999998</v>
      </c>
      <c r="BR24" s="225">
        <v>31.324000000000002</v>
      </c>
      <c r="BS24" s="225">
        <v>32.302</v>
      </c>
      <c r="BT24" s="225">
        <v>30.931000000000001</v>
      </c>
      <c r="BU24" s="225">
        <v>32.511000000000003</v>
      </c>
      <c r="BV24" s="225">
        <v>31.468</v>
      </c>
      <c r="BW24" s="225">
        <v>33.515999999999998</v>
      </c>
      <c r="BX24" s="225">
        <v>34.759</v>
      </c>
      <c r="BY24" s="225">
        <v>35.292000000000002</v>
      </c>
      <c r="BZ24" s="225">
        <v>34.793999999999997</v>
      </c>
      <c r="CA24" s="225">
        <v>33.786000000000001</v>
      </c>
      <c r="CB24" s="225">
        <v>32.581000000000003</v>
      </c>
      <c r="CD24" s="218" t="s">
        <v>18</v>
      </c>
      <c r="CE24" s="233">
        <v>40.200000000000003</v>
      </c>
      <c r="CF24" s="233">
        <v>40.950000000000003</v>
      </c>
      <c r="CG24" s="233">
        <v>39.03</v>
      </c>
      <c r="CH24" s="233">
        <v>36.659999999999997</v>
      </c>
      <c r="CI24" s="233">
        <v>34.78</v>
      </c>
      <c r="CJ24" s="233">
        <v>37.03</v>
      </c>
      <c r="CK24" s="233">
        <v>36.89</v>
      </c>
      <c r="CL24" s="233">
        <v>38.54</v>
      </c>
      <c r="CM24" s="233">
        <v>39.74</v>
      </c>
      <c r="CN24" s="233">
        <v>40.94</v>
      </c>
      <c r="CO24" s="233">
        <v>42.88</v>
      </c>
      <c r="CP24" s="233">
        <v>42.19</v>
      </c>
      <c r="CQ24" s="233">
        <v>43.85</v>
      </c>
      <c r="CR24" s="233">
        <v>42.99</v>
      </c>
      <c r="CS24" s="233">
        <v>34.979999999999997</v>
      </c>
      <c r="CT24" s="233">
        <v>43.82</v>
      </c>
      <c r="CU24" s="233">
        <v>44.32</v>
      </c>
      <c r="CV24" s="233"/>
    </row>
    <row r="25" spans="2:100" ht="12" customHeight="1" x14ac:dyDescent="0.3">
      <c r="B25" s="216" t="s">
        <v>16</v>
      </c>
      <c r="C25" s="217">
        <v>0.68100000000000005</v>
      </c>
      <c r="D25" s="217">
        <v>0.68200000000000005</v>
      </c>
      <c r="E25" s="217">
        <v>0.67500000000000004</v>
      </c>
      <c r="F25" s="217">
        <v>0.67100000000000004</v>
      </c>
      <c r="G25" s="217">
        <v>0.68600000000000005</v>
      </c>
      <c r="H25" s="217">
        <v>0.67600000000000005</v>
      </c>
      <c r="I25" s="217">
        <v>0.67800000000000005</v>
      </c>
      <c r="J25" s="217">
        <v>0.68500000000000005</v>
      </c>
      <c r="K25" s="217">
        <v>0.69399999999999995</v>
      </c>
      <c r="L25" s="217">
        <v>0.70199999999999996</v>
      </c>
      <c r="M25" s="217">
        <v>0.69499999999999995</v>
      </c>
      <c r="N25" s="217">
        <v>0.69099999999999995</v>
      </c>
      <c r="O25" s="217">
        <v>0.69299999999999995</v>
      </c>
      <c r="P25" s="217">
        <v>0.70499999999999996</v>
      </c>
      <c r="Q25" s="217">
        <v>0.71399999999999997</v>
      </c>
      <c r="R25" s="217">
        <v>0.70199999999999996</v>
      </c>
      <c r="S25" s="217">
        <v>0.69299999999999995</v>
      </c>
      <c r="T25" s="217">
        <v>0.69599999999999995</v>
      </c>
      <c r="V25" s="216" t="s">
        <v>16</v>
      </c>
      <c r="W25" s="217">
        <v>3.5999999999999997E-2</v>
      </c>
      <c r="X25" s="217">
        <v>3.9E-2</v>
      </c>
      <c r="Y25" s="217">
        <v>4.4999999999999998E-2</v>
      </c>
      <c r="Z25" s="217">
        <v>3.6999999999999998E-2</v>
      </c>
      <c r="AA25" s="217">
        <v>3.5000000000000003E-2</v>
      </c>
      <c r="AB25" s="217">
        <v>3.4000000000000002E-2</v>
      </c>
      <c r="AC25" s="217">
        <v>3.7999999999999999E-2</v>
      </c>
      <c r="AD25" s="217">
        <v>2.7E-2</v>
      </c>
      <c r="AE25" s="217">
        <v>0.03</v>
      </c>
      <c r="AF25" s="217">
        <v>2.7E-2</v>
      </c>
      <c r="AG25" s="217">
        <v>3.6999999999999998E-2</v>
      </c>
      <c r="AH25" s="217">
        <v>3.5999999999999997E-2</v>
      </c>
      <c r="AI25" s="217">
        <v>3.2000000000000001E-2</v>
      </c>
      <c r="AJ25" s="217">
        <v>2.7E-2</v>
      </c>
      <c r="AK25" s="217">
        <v>2.5000000000000001E-2</v>
      </c>
      <c r="AL25" s="217">
        <v>2.8000000000000001E-2</v>
      </c>
      <c r="AM25" s="217">
        <v>2.8000000000000001E-2</v>
      </c>
      <c r="AN25" s="217">
        <v>3.2000000000000001E-2</v>
      </c>
      <c r="AP25" s="216" t="s">
        <v>16</v>
      </c>
      <c r="AQ25" s="217">
        <v>0.54500000000000004</v>
      </c>
      <c r="AR25" s="217">
        <v>0.55000000000000004</v>
      </c>
      <c r="AS25" s="217">
        <v>0.54800000000000004</v>
      </c>
      <c r="AT25" s="217">
        <v>0.54400000000000004</v>
      </c>
      <c r="AU25" s="217">
        <v>0.56200000000000006</v>
      </c>
      <c r="AV25" s="217">
        <v>0.54400000000000004</v>
      </c>
      <c r="AW25" s="217">
        <v>0.55200000000000005</v>
      </c>
      <c r="AX25" s="217">
        <v>0.55900000000000005</v>
      </c>
      <c r="AY25" s="217">
        <v>0.57199999999999995</v>
      </c>
      <c r="AZ25" s="217">
        <v>0.56899999999999995</v>
      </c>
      <c r="BA25" s="217">
        <v>0.57499999999999996</v>
      </c>
      <c r="BB25" s="217">
        <v>0.56699999999999995</v>
      </c>
      <c r="BC25" s="217">
        <v>0.56699999999999995</v>
      </c>
      <c r="BD25" s="217">
        <v>0.57699999999999996</v>
      </c>
      <c r="BE25" s="217">
        <v>0.59</v>
      </c>
      <c r="BF25" s="217">
        <v>0.57599999999999996</v>
      </c>
      <c r="BG25" s="217">
        <v>0.56399999999999995</v>
      </c>
      <c r="BH25" s="217">
        <v>0.57099999999999995</v>
      </c>
      <c r="BJ25" s="226" t="s">
        <v>16</v>
      </c>
      <c r="BK25" s="225">
        <v>41.264000000000003</v>
      </c>
      <c r="BL25" s="225">
        <v>42.679000000000002</v>
      </c>
      <c r="BM25" s="225">
        <v>41.938000000000002</v>
      </c>
      <c r="BN25" s="225">
        <v>44.002000000000002</v>
      </c>
      <c r="BO25" s="225">
        <v>43.084000000000003</v>
      </c>
      <c r="BP25" s="225">
        <v>41.99</v>
      </c>
      <c r="BQ25" s="225">
        <v>43.39</v>
      </c>
      <c r="BR25" s="225">
        <v>43.072000000000003</v>
      </c>
      <c r="BS25" s="225">
        <v>41.779000000000003</v>
      </c>
      <c r="BT25" s="225">
        <v>41.975000000000001</v>
      </c>
      <c r="BU25" s="225">
        <v>43.128999999999998</v>
      </c>
      <c r="BV25" s="225">
        <v>42.171999999999997</v>
      </c>
      <c r="BW25" s="225">
        <v>41.820999999999998</v>
      </c>
      <c r="BX25" s="225">
        <v>42.414999999999999</v>
      </c>
      <c r="BY25" s="225">
        <v>43.241999999999997</v>
      </c>
      <c r="BZ25" s="225">
        <v>42.459000000000003</v>
      </c>
      <c r="CA25" s="225">
        <v>41.762</v>
      </c>
      <c r="CB25" s="225">
        <v>41.624000000000002</v>
      </c>
      <c r="CD25" s="45" t="s">
        <v>116</v>
      </c>
    </row>
    <row r="26" spans="2:100" ht="12" customHeight="1" x14ac:dyDescent="0.3">
      <c r="B26" s="216" t="s">
        <v>97</v>
      </c>
      <c r="C26" s="217">
        <v>0.65700000000000003</v>
      </c>
      <c r="D26" s="217">
        <v>0.66</v>
      </c>
      <c r="E26" s="217">
        <v>0.67100000000000004</v>
      </c>
      <c r="F26" s="217">
        <v>0.68200000000000005</v>
      </c>
      <c r="G26" s="217">
        <v>0.68200000000000005</v>
      </c>
      <c r="H26" s="217">
        <v>0.71</v>
      </c>
      <c r="I26" s="217">
        <v>0.72199999999999998</v>
      </c>
      <c r="J26" s="217">
        <v>0.73399999999999999</v>
      </c>
      <c r="K26" s="217">
        <v>0.73099999999999998</v>
      </c>
      <c r="L26" s="217">
        <v>0.74</v>
      </c>
      <c r="M26" s="217">
        <v>0.74099999999999999</v>
      </c>
      <c r="N26" s="217">
        <v>0.72899999999999998</v>
      </c>
      <c r="O26" s="217">
        <v>0.72499999999999998</v>
      </c>
      <c r="P26" s="217">
        <v>0.73199999999999998</v>
      </c>
      <c r="Q26" s="217">
        <v>0.73799999999999999</v>
      </c>
      <c r="R26" s="217">
        <v>0.74399999999999999</v>
      </c>
      <c r="S26" s="217"/>
      <c r="T26" s="217" t="s">
        <v>307</v>
      </c>
      <c r="V26" s="216" t="s">
        <v>97</v>
      </c>
      <c r="W26" s="217">
        <v>7.1999999999999995E-2</v>
      </c>
      <c r="X26" s="217">
        <v>6.6000000000000003E-2</v>
      </c>
      <c r="Y26" s="217">
        <v>5.6000000000000001E-2</v>
      </c>
      <c r="Z26" s="217">
        <v>5.2999999999999999E-2</v>
      </c>
      <c r="AA26" s="217">
        <v>5.3999999999999999E-2</v>
      </c>
      <c r="AB26" s="217">
        <v>4.2000000000000003E-2</v>
      </c>
      <c r="AC26" s="217">
        <v>3.9E-2</v>
      </c>
      <c r="AD26" s="217">
        <v>0.03</v>
      </c>
      <c r="AE26" s="217">
        <v>2.9000000000000001E-2</v>
      </c>
      <c r="AF26" s="217">
        <v>2.3E-2</v>
      </c>
      <c r="AG26" s="217">
        <v>2.1000000000000001E-2</v>
      </c>
      <c r="AH26" s="217">
        <v>0.03</v>
      </c>
      <c r="AI26" s="217">
        <v>2.5000000000000001E-2</v>
      </c>
      <c r="AJ26" s="217">
        <v>2.9000000000000001E-2</v>
      </c>
      <c r="AK26" s="217">
        <v>2.1000000000000001E-2</v>
      </c>
      <c r="AL26" s="217">
        <v>0.02</v>
      </c>
      <c r="AM26" s="217"/>
      <c r="AN26" s="217" t="s">
        <v>307</v>
      </c>
      <c r="AP26" s="216" t="s">
        <v>97</v>
      </c>
      <c r="AQ26" s="217">
        <v>0.54100000000000004</v>
      </c>
      <c r="AR26" s="217">
        <v>0.54</v>
      </c>
      <c r="AS26" s="217">
        <v>0.54200000000000004</v>
      </c>
      <c r="AT26" s="217">
        <v>0.55300000000000005</v>
      </c>
      <c r="AU26" s="217">
        <v>0.56299999999999994</v>
      </c>
      <c r="AV26" s="217">
        <v>0.6</v>
      </c>
      <c r="AW26" s="217">
        <v>0.622</v>
      </c>
      <c r="AX26" s="217">
        <v>0.627</v>
      </c>
      <c r="AY26" s="217">
        <v>0.61699999999999999</v>
      </c>
      <c r="AZ26" s="217">
        <v>0.63100000000000001</v>
      </c>
      <c r="BA26" s="217">
        <v>0.64700000000000002</v>
      </c>
      <c r="BB26" s="217">
        <v>0.626</v>
      </c>
      <c r="BC26" s="217">
        <v>0.61799999999999999</v>
      </c>
      <c r="BD26" s="217">
        <v>0.64100000000000001</v>
      </c>
      <c r="BE26" s="217">
        <v>0.63900000000000001</v>
      </c>
      <c r="BF26" s="217">
        <v>0.64900000000000002</v>
      </c>
      <c r="BG26" s="217"/>
      <c r="BH26" s="217" t="s">
        <v>307</v>
      </c>
      <c r="BJ26" s="226" t="s">
        <v>97</v>
      </c>
      <c r="BK26" s="225">
        <v>30.678000000000001</v>
      </c>
      <c r="BL26" s="225">
        <v>31.385999999999999</v>
      </c>
      <c r="BM26" s="225">
        <v>31.175999999999998</v>
      </c>
      <c r="BN26" s="225">
        <v>30.55</v>
      </c>
      <c r="BO26" s="225">
        <v>31.824999999999999</v>
      </c>
      <c r="BP26" s="225">
        <v>33.808999999999997</v>
      </c>
      <c r="BQ26" s="225">
        <v>35.444000000000003</v>
      </c>
      <c r="BR26" s="225">
        <v>35.56</v>
      </c>
      <c r="BS26" s="225">
        <v>34.712000000000003</v>
      </c>
      <c r="BT26" s="225">
        <v>35.280999999999999</v>
      </c>
      <c r="BU26" s="225">
        <v>36.155999999999999</v>
      </c>
      <c r="BV26" s="225">
        <v>35.555999999999997</v>
      </c>
      <c r="BW26" s="225">
        <v>34.531999999999996</v>
      </c>
      <c r="BX26" s="225">
        <v>36.006</v>
      </c>
      <c r="BY26" s="225">
        <v>36.536999999999999</v>
      </c>
      <c r="BZ26" s="225">
        <v>36.94</v>
      </c>
      <c r="CA26" s="225"/>
      <c r="CB26" s="225" t="s">
        <v>324</v>
      </c>
    </row>
    <row r="27" spans="2:100" ht="12" customHeight="1" x14ac:dyDescent="0.3">
      <c r="B27" s="216" t="s">
        <v>17</v>
      </c>
      <c r="C27" s="217">
        <v>0.71199999999999997</v>
      </c>
      <c r="D27" s="217">
        <v>0.70399999999999996</v>
      </c>
      <c r="E27" s="217">
        <v>0.70299999999999996</v>
      </c>
      <c r="F27" s="217">
        <v>0.68700000000000006</v>
      </c>
      <c r="G27" s="217">
        <v>0.68799999999999994</v>
      </c>
      <c r="H27" s="217">
        <v>0.71299999999999997</v>
      </c>
      <c r="I27" s="217">
        <v>0.72099999999999997</v>
      </c>
      <c r="J27" s="217">
        <v>0.73899999999999999</v>
      </c>
      <c r="K27" s="217">
        <v>0.75900000000000001</v>
      </c>
      <c r="L27" s="217">
        <v>0.77500000000000002</v>
      </c>
      <c r="M27" s="217">
        <v>0.78100000000000003</v>
      </c>
      <c r="N27" s="217">
        <v>0.78500000000000003</v>
      </c>
      <c r="O27" s="217">
        <v>0.79800000000000004</v>
      </c>
      <c r="P27" s="217">
        <v>0.79700000000000004</v>
      </c>
      <c r="Q27" s="217">
        <v>0.79200000000000004</v>
      </c>
      <c r="R27" s="217">
        <v>0.79800000000000004</v>
      </c>
      <c r="S27" s="217">
        <v>0.79400000000000004</v>
      </c>
      <c r="T27" s="217">
        <v>0.79100000000000004</v>
      </c>
      <c r="V27" s="216" t="s">
        <v>17</v>
      </c>
      <c r="W27" s="217">
        <v>7.6999999999999999E-2</v>
      </c>
      <c r="X27" s="217">
        <v>9.2999999999999999E-2</v>
      </c>
      <c r="Y27" s="217">
        <v>0.106</v>
      </c>
      <c r="Z27" s="217">
        <v>0.125</v>
      </c>
      <c r="AA27" s="217">
        <v>0.124</v>
      </c>
      <c r="AB27" s="217">
        <v>0.09</v>
      </c>
      <c r="AC27" s="217">
        <v>8.7999999999999995E-2</v>
      </c>
      <c r="AD27" s="217">
        <v>7.3999999999999996E-2</v>
      </c>
      <c r="AE27" s="217">
        <v>6.4000000000000001E-2</v>
      </c>
      <c r="AF27" s="217">
        <v>5.2999999999999999E-2</v>
      </c>
      <c r="AG27" s="217">
        <v>5.2999999999999999E-2</v>
      </c>
      <c r="AH27" s="217">
        <v>4.5999999999999999E-2</v>
      </c>
      <c r="AI27" s="217">
        <v>4.1000000000000002E-2</v>
      </c>
      <c r="AJ27" s="217">
        <v>4.2000000000000003E-2</v>
      </c>
      <c r="AK27" s="217">
        <v>4.1000000000000002E-2</v>
      </c>
      <c r="AL27" s="217">
        <v>4.2999999999999997E-2</v>
      </c>
      <c r="AM27" s="217">
        <v>4.8000000000000001E-2</v>
      </c>
      <c r="AN27" s="217">
        <v>5.0999999999999997E-2</v>
      </c>
      <c r="AP27" s="216" t="s">
        <v>17</v>
      </c>
      <c r="AQ27" s="217">
        <v>0.64900000000000002</v>
      </c>
      <c r="AR27" s="217">
        <v>0.65700000000000003</v>
      </c>
      <c r="AS27" s="217">
        <v>0.67700000000000005</v>
      </c>
      <c r="AT27" s="217">
        <v>0.67400000000000004</v>
      </c>
      <c r="AU27" s="217">
        <v>0.68400000000000005</v>
      </c>
      <c r="AV27" s="217">
        <v>0.67200000000000004</v>
      </c>
      <c r="AW27" s="217">
        <v>0.68899999999999995</v>
      </c>
      <c r="AX27" s="217">
        <v>0.69199999999999995</v>
      </c>
      <c r="AY27" s="217">
        <v>0.71</v>
      </c>
      <c r="AZ27" s="217">
        <v>0.72399999999999998</v>
      </c>
      <c r="BA27" s="217">
        <v>0.73199999999999998</v>
      </c>
      <c r="BB27" s="217">
        <v>0.73099999999999998</v>
      </c>
      <c r="BC27" s="217">
        <v>0.745</v>
      </c>
      <c r="BD27" s="217">
        <v>0.748</v>
      </c>
      <c r="BE27" s="217">
        <v>0.73699999999999999</v>
      </c>
      <c r="BF27" s="217">
        <v>0.748</v>
      </c>
      <c r="BG27" s="217">
        <v>0.753</v>
      </c>
      <c r="BH27" s="217">
        <v>0.755</v>
      </c>
      <c r="BJ27" s="226" t="s">
        <v>17</v>
      </c>
      <c r="BK27" s="225">
        <v>36.363</v>
      </c>
      <c r="BL27" s="225">
        <v>36.710999999999999</v>
      </c>
      <c r="BM27" s="225">
        <v>38.131999999999998</v>
      </c>
      <c r="BN27" s="225">
        <v>38.183999999999997</v>
      </c>
      <c r="BO27" s="225">
        <v>39.171999999999997</v>
      </c>
      <c r="BP27" s="225">
        <v>37.835999999999999</v>
      </c>
      <c r="BQ27" s="225">
        <v>39.768000000000001</v>
      </c>
      <c r="BR27" s="225"/>
      <c r="BS27" s="225">
        <v>38.35</v>
      </c>
      <c r="BT27" s="225">
        <v>39.387999999999998</v>
      </c>
      <c r="BU27" s="225">
        <v>38.905000000000001</v>
      </c>
      <c r="BV27" s="225">
        <v>39.375</v>
      </c>
      <c r="BW27" s="225">
        <v>39.365000000000002</v>
      </c>
      <c r="BX27" s="225">
        <v>40.353000000000002</v>
      </c>
      <c r="BY27" s="225">
        <v>39.094999999999999</v>
      </c>
      <c r="BZ27" s="225">
        <v>39.274000000000001</v>
      </c>
      <c r="CA27" s="225">
        <v>39.97</v>
      </c>
      <c r="CB27" s="225">
        <v>40.152999999999999</v>
      </c>
      <c r="CG27" s="209" t="s">
        <v>336</v>
      </c>
    </row>
    <row r="28" spans="2:100" ht="12" customHeight="1" x14ac:dyDescent="0.3">
      <c r="B28" s="218" t="s">
        <v>18</v>
      </c>
      <c r="C28" s="219">
        <v>0.67</v>
      </c>
      <c r="D28" s="219">
        <v>0.67600000000000005</v>
      </c>
      <c r="E28" s="219">
        <v>0.70399999999999996</v>
      </c>
      <c r="F28" s="219">
        <v>0.69399999999999995</v>
      </c>
      <c r="G28" s="219">
        <v>0.69199999999999995</v>
      </c>
      <c r="H28" s="219">
        <v>0.70799999999999996</v>
      </c>
      <c r="I28" s="219">
        <v>0.70499999999999996</v>
      </c>
      <c r="J28" s="219">
        <v>0.71699999999999997</v>
      </c>
      <c r="K28" s="219">
        <v>0.72499999999999998</v>
      </c>
      <c r="L28" s="219">
        <v>0.73199999999999998</v>
      </c>
      <c r="M28" s="219">
        <v>0.72699999999999998</v>
      </c>
      <c r="N28" s="219">
        <v>0.72599999999999998</v>
      </c>
      <c r="O28" s="219">
        <v>0.72899999999999998</v>
      </c>
      <c r="P28" s="219">
        <v>0.72899999999999998</v>
      </c>
      <c r="Q28" s="219">
        <v>0.73399999999999999</v>
      </c>
      <c r="R28" s="219">
        <v>0.74</v>
      </c>
      <c r="S28" s="219">
        <v>0.72899999999999998</v>
      </c>
      <c r="T28" s="219">
        <v>0.67300000000000004</v>
      </c>
      <c r="V28" s="218" t="s">
        <v>18</v>
      </c>
      <c r="W28" s="219">
        <v>0.109</v>
      </c>
      <c r="X28" s="219">
        <v>9.8000000000000004E-2</v>
      </c>
      <c r="Y28" s="219">
        <v>9.9000000000000005E-2</v>
      </c>
      <c r="Z28" s="219">
        <v>0.126</v>
      </c>
      <c r="AA28" s="219">
        <v>0.13500000000000001</v>
      </c>
      <c r="AB28" s="219">
        <v>0.104</v>
      </c>
      <c r="AC28" s="219">
        <v>9.0999999999999998E-2</v>
      </c>
      <c r="AD28" s="219">
        <v>7.3999999999999996E-2</v>
      </c>
      <c r="AE28" s="219">
        <v>5.8000000000000003E-2</v>
      </c>
      <c r="AF28" s="219">
        <v>5.1999999999999998E-2</v>
      </c>
      <c r="AG28" s="219">
        <v>0.06</v>
      </c>
      <c r="AH28" s="219">
        <v>6.4000000000000001E-2</v>
      </c>
      <c r="AI28" s="219">
        <v>5.8999999999999997E-2</v>
      </c>
      <c r="AJ28" s="219">
        <v>5.5E-2</v>
      </c>
      <c r="AK28" s="219">
        <v>5.6000000000000001E-2</v>
      </c>
      <c r="AL28" s="219">
        <v>5.1999999999999998E-2</v>
      </c>
      <c r="AM28" s="219">
        <v>0.05</v>
      </c>
      <c r="AN28" s="219">
        <v>5.1999999999999998E-2</v>
      </c>
      <c r="AP28" s="218" t="s">
        <v>18</v>
      </c>
      <c r="AQ28" s="219">
        <v>0.56899999999999995</v>
      </c>
      <c r="AR28" s="219">
        <v>0.56799999999999995</v>
      </c>
      <c r="AS28" s="219">
        <v>0.626</v>
      </c>
      <c r="AT28" s="219">
        <v>0.64700000000000002</v>
      </c>
      <c r="AU28" s="219">
        <v>0.66100000000000003</v>
      </c>
      <c r="AV28" s="219">
        <v>0.64600000000000002</v>
      </c>
      <c r="AW28" s="219">
        <v>0.627</v>
      </c>
      <c r="AX28" s="219">
        <v>0.62</v>
      </c>
      <c r="AY28" s="219">
        <v>0.61699999999999999</v>
      </c>
      <c r="AZ28" s="219">
        <v>0.623</v>
      </c>
      <c r="BA28" s="219">
        <v>0.63</v>
      </c>
      <c r="BB28" s="219">
        <v>0.63</v>
      </c>
      <c r="BC28" s="219">
        <v>0.63200000000000001</v>
      </c>
      <c r="BD28" s="219">
        <v>0.63100000000000001</v>
      </c>
      <c r="BE28" s="219">
        <v>0.64</v>
      </c>
      <c r="BF28" s="219">
        <v>0.64200000000000002</v>
      </c>
      <c r="BG28" s="219">
        <v>0.624</v>
      </c>
      <c r="BH28" s="219">
        <v>0.54100000000000004</v>
      </c>
      <c r="BJ28" s="228" t="s">
        <v>18</v>
      </c>
      <c r="BK28" s="229">
        <v>33.222000000000001</v>
      </c>
      <c r="BL28" s="229">
        <v>33.204999999999998</v>
      </c>
      <c r="BM28" s="229">
        <v>35.164999999999999</v>
      </c>
      <c r="BN28" s="229">
        <v>35.926000000000002</v>
      </c>
      <c r="BO28" s="229">
        <v>36.418999999999997</v>
      </c>
      <c r="BP28" s="229">
        <v>36.997999999999998</v>
      </c>
      <c r="BQ28" s="229">
        <v>37.180999999999997</v>
      </c>
      <c r="BR28" s="229">
        <v>36.725000000000001</v>
      </c>
      <c r="BS28" s="229">
        <v>36.768999999999998</v>
      </c>
      <c r="BT28" s="229">
        <v>37.125</v>
      </c>
      <c r="BU28" s="229">
        <v>37.631</v>
      </c>
      <c r="BV28" s="229">
        <v>38.186999999999998</v>
      </c>
      <c r="BW28" s="229">
        <v>38.17</v>
      </c>
      <c r="BX28" s="229">
        <v>38.658999999999999</v>
      </c>
      <c r="BY28" s="229">
        <v>39.104999999999997</v>
      </c>
      <c r="BZ28" s="229">
        <v>38.316000000000003</v>
      </c>
      <c r="CA28" s="229">
        <v>38.71</v>
      </c>
      <c r="CB28" s="229">
        <v>35.798999999999999</v>
      </c>
    </row>
    <row r="29" spans="2:100" ht="12" customHeight="1" x14ac:dyDescent="0.3">
      <c r="B29" s="213" t="s">
        <v>296</v>
      </c>
      <c r="V29" s="213" t="s">
        <v>296</v>
      </c>
      <c r="W29" s="220"/>
      <c r="X29" s="220"/>
      <c r="Y29" s="220"/>
      <c r="Z29" s="220"/>
      <c r="AA29" s="220"/>
      <c r="AB29" s="220"/>
      <c r="AC29" s="220"/>
      <c r="AD29" s="220"/>
      <c r="AE29" s="220"/>
      <c r="AF29" s="220"/>
      <c r="AG29" s="220"/>
      <c r="AH29" s="220"/>
      <c r="AI29" s="220"/>
      <c r="AJ29" s="220"/>
      <c r="AK29" s="220"/>
      <c r="AL29" s="220"/>
      <c r="AM29" s="220"/>
      <c r="AN29" s="220"/>
      <c r="AP29" s="213" t="s">
        <v>322</v>
      </c>
      <c r="BJ29" s="216" t="s">
        <v>327</v>
      </c>
      <c r="CH29" s="345"/>
      <c r="CI29" s="345" t="s">
        <v>329</v>
      </c>
      <c r="CJ29" s="345"/>
      <c r="CK29" s="345"/>
      <c r="CL29" s="345" t="s">
        <v>109</v>
      </c>
      <c r="CO29" s="345"/>
      <c r="CP29" s="347" t="s">
        <v>335</v>
      </c>
      <c r="CQ29" s="347"/>
      <c r="CR29" s="345" t="s">
        <v>109</v>
      </c>
    </row>
    <row r="30" spans="2:100" ht="12" customHeight="1" x14ac:dyDescent="0.3">
      <c r="B30" s="214" t="s">
        <v>0</v>
      </c>
      <c r="C30" s="215">
        <v>0.82399999999999995</v>
      </c>
      <c r="D30" s="215">
        <v>0.81799999999999995</v>
      </c>
      <c r="E30" s="215">
        <v>0.77300000000000002</v>
      </c>
      <c r="F30" s="215">
        <v>0.77900000000000003</v>
      </c>
      <c r="G30" s="215">
        <v>0.83699999999999997</v>
      </c>
      <c r="H30" s="215">
        <v>0.85699999999999998</v>
      </c>
      <c r="I30" s="215">
        <v>0.86899999999999999</v>
      </c>
      <c r="J30" s="215">
        <v>0.879</v>
      </c>
      <c r="K30" s="215">
        <v>0.88400000000000001</v>
      </c>
      <c r="L30" s="215">
        <v>0.88300000000000001</v>
      </c>
      <c r="M30" s="215">
        <v>0.872</v>
      </c>
      <c r="N30" s="215">
        <v>0.88600000000000001</v>
      </c>
      <c r="O30" s="215">
        <v>0.89200000000000002</v>
      </c>
      <c r="P30" s="215">
        <v>0.88800000000000001</v>
      </c>
      <c r="Q30" s="215">
        <v>0.88500000000000001</v>
      </c>
      <c r="R30" s="215">
        <v>0.871</v>
      </c>
      <c r="S30" s="215"/>
      <c r="T30" s="215">
        <v>0.86399999999999999</v>
      </c>
      <c r="V30" s="214" t="s">
        <v>0</v>
      </c>
      <c r="W30" s="215">
        <v>0.10199999999999999</v>
      </c>
      <c r="X30" s="215">
        <v>0.11</v>
      </c>
      <c r="Y30" s="215">
        <v>0.16</v>
      </c>
      <c r="Z30" s="215">
        <v>0.14799999999999999</v>
      </c>
      <c r="AA30" s="215">
        <v>9.9000000000000005E-2</v>
      </c>
      <c r="AB30" s="215">
        <v>7.8E-2</v>
      </c>
      <c r="AC30" s="215">
        <v>6.2E-2</v>
      </c>
      <c r="AD30" s="215">
        <v>5.1999999999999998E-2</v>
      </c>
      <c r="AE30" s="215">
        <v>4.1000000000000002E-2</v>
      </c>
      <c r="AF30" s="215">
        <v>4.3999999999999997E-2</v>
      </c>
      <c r="AG30" s="215">
        <v>5.5E-2</v>
      </c>
      <c r="AH30" s="215">
        <v>4.2000000000000003E-2</v>
      </c>
      <c r="AI30" s="215">
        <v>0.04</v>
      </c>
      <c r="AJ30" s="215">
        <v>4.1000000000000002E-2</v>
      </c>
      <c r="AK30" s="215">
        <v>3.5999999999999997E-2</v>
      </c>
      <c r="AL30" s="215">
        <v>4.5999999999999999E-2</v>
      </c>
      <c r="AM30" s="215"/>
      <c r="AN30" s="215">
        <v>5.0999999999999997E-2</v>
      </c>
      <c r="AP30" s="214" t="s">
        <v>0</v>
      </c>
      <c r="AQ30" s="215">
        <v>0.91800000000000004</v>
      </c>
      <c r="AR30" s="215">
        <v>0.91900000000000004</v>
      </c>
      <c r="AS30" s="215">
        <v>0.92100000000000004</v>
      </c>
      <c r="AT30" s="215">
        <v>0.91400000000000003</v>
      </c>
      <c r="AU30" s="215">
        <v>0.92900000000000005</v>
      </c>
      <c r="AV30" s="215">
        <v>0.92900000000000005</v>
      </c>
      <c r="AW30" s="215">
        <v>0.92700000000000005</v>
      </c>
      <c r="AX30" s="215">
        <v>0.92700000000000005</v>
      </c>
      <c r="AY30" s="215">
        <v>0.92200000000000004</v>
      </c>
      <c r="AZ30" s="215">
        <v>0.92300000000000004</v>
      </c>
      <c r="BA30" s="215">
        <v>0.92300000000000004</v>
      </c>
      <c r="BB30" s="215">
        <v>0.92500000000000004</v>
      </c>
      <c r="BC30" s="215">
        <v>0.92900000000000005</v>
      </c>
      <c r="BD30" s="215">
        <v>0.92600000000000005</v>
      </c>
      <c r="BE30" s="215">
        <v>0.91800000000000004</v>
      </c>
      <c r="BF30" s="215">
        <v>0.91300000000000003</v>
      </c>
      <c r="BG30" s="215"/>
      <c r="BH30" s="215">
        <v>0.91100000000000003</v>
      </c>
      <c r="BJ30" s="223" t="s">
        <v>0</v>
      </c>
      <c r="BK30" s="224">
        <v>25.129000000000001</v>
      </c>
      <c r="BL30" s="224">
        <v>25.834</v>
      </c>
      <c r="BM30" s="224">
        <v>27.475000000000001</v>
      </c>
      <c r="BN30" s="224">
        <v>30.324000000000002</v>
      </c>
      <c r="BO30" s="224">
        <v>27.975000000000001</v>
      </c>
      <c r="BP30" s="224">
        <v>26.704000000000001</v>
      </c>
      <c r="BQ30" s="224">
        <v>26.045999999999999</v>
      </c>
      <c r="BR30" s="224">
        <v>25.872</v>
      </c>
      <c r="BS30" s="224">
        <v>25.428000000000001</v>
      </c>
      <c r="BT30" s="224">
        <v>26.401</v>
      </c>
      <c r="BU30" s="224">
        <v>27.984000000000002</v>
      </c>
      <c r="BV30" s="224">
        <v>27.427</v>
      </c>
      <c r="BW30" s="224">
        <v>27.428999999999998</v>
      </c>
      <c r="BX30" s="224">
        <v>27.605</v>
      </c>
      <c r="BY30" s="224">
        <v>28.260999999999999</v>
      </c>
      <c r="BZ30" s="224">
        <v>27.847999999999999</v>
      </c>
      <c r="CA30" s="224"/>
      <c r="CB30" s="224">
        <v>31.655999999999999</v>
      </c>
      <c r="CH30" s="346"/>
      <c r="CI30" s="212" t="s">
        <v>332</v>
      </c>
      <c r="CJ30" s="234" t="s">
        <v>334</v>
      </c>
      <c r="CK30" s="212" t="s">
        <v>333</v>
      </c>
      <c r="CL30" s="346"/>
      <c r="CO30" s="346"/>
      <c r="CP30" s="212" t="s">
        <v>330</v>
      </c>
      <c r="CQ30" s="212" t="s">
        <v>331</v>
      </c>
      <c r="CR30" s="346"/>
    </row>
    <row r="31" spans="2:100" ht="12" customHeight="1" x14ac:dyDescent="0.3">
      <c r="B31" s="216" t="s">
        <v>94</v>
      </c>
      <c r="C31" s="217"/>
      <c r="D31" s="217"/>
      <c r="E31" s="217">
        <v>0.9</v>
      </c>
      <c r="F31" s="217">
        <v>0.875</v>
      </c>
      <c r="G31" s="217">
        <v>0.86299999999999999</v>
      </c>
      <c r="H31" s="217">
        <v>0.85599999999999998</v>
      </c>
      <c r="I31" s="217">
        <v>0.86499999999999999</v>
      </c>
      <c r="J31" s="217">
        <v>0.89200000000000002</v>
      </c>
      <c r="K31" s="217">
        <v>0.90600000000000003</v>
      </c>
      <c r="L31" s="217">
        <v>0.876</v>
      </c>
      <c r="M31" s="217">
        <v>0.8</v>
      </c>
      <c r="N31" s="217"/>
      <c r="O31" s="217">
        <v>0.79100000000000004</v>
      </c>
      <c r="P31" s="217">
        <v>0.83899999999999997</v>
      </c>
      <c r="Q31" s="217">
        <v>0.78400000000000003</v>
      </c>
      <c r="R31" s="217">
        <v>0.83699999999999997</v>
      </c>
      <c r="S31" s="217"/>
      <c r="T31" s="217" t="s">
        <v>307</v>
      </c>
      <c r="V31" s="216" t="s">
        <v>94</v>
      </c>
      <c r="W31" s="217"/>
      <c r="X31" s="217"/>
      <c r="Y31" s="217">
        <v>4.7E-2</v>
      </c>
      <c r="Z31" s="217">
        <v>6.9000000000000006E-2</v>
      </c>
      <c r="AA31" s="217">
        <v>7.8E-2</v>
      </c>
      <c r="AB31" s="217">
        <v>5.0999999999999997E-2</v>
      </c>
      <c r="AC31" s="217">
        <v>7.9000000000000001E-2</v>
      </c>
      <c r="AD31" s="217">
        <v>5.3999999999999999E-2</v>
      </c>
      <c r="AE31" s="217">
        <v>0.04</v>
      </c>
      <c r="AF31" s="217">
        <v>6.5000000000000002E-2</v>
      </c>
      <c r="AG31" s="217">
        <v>0.13100000000000001</v>
      </c>
      <c r="AH31" s="217"/>
      <c r="AI31" s="217">
        <v>0.129</v>
      </c>
      <c r="AJ31" s="217">
        <v>0.10199999999999999</v>
      </c>
      <c r="AK31" s="217">
        <v>0.13600000000000001</v>
      </c>
      <c r="AL31" s="217">
        <v>0.108</v>
      </c>
      <c r="AM31" s="217"/>
      <c r="AN31" s="217" t="s">
        <v>307</v>
      </c>
      <c r="AP31" s="216" t="s">
        <v>94</v>
      </c>
      <c r="AQ31" s="217"/>
      <c r="AR31" s="217"/>
      <c r="AS31" s="217">
        <v>0.94499999999999995</v>
      </c>
      <c r="AT31" s="217">
        <v>0.94099999999999995</v>
      </c>
      <c r="AU31" s="217">
        <v>0.93600000000000005</v>
      </c>
      <c r="AV31" s="217">
        <v>0.90300000000000002</v>
      </c>
      <c r="AW31" s="217">
        <v>0.94</v>
      </c>
      <c r="AX31" s="217">
        <v>0.94299999999999995</v>
      </c>
      <c r="AY31" s="217">
        <v>0.94299999999999995</v>
      </c>
      <c r="AZ31" s="217">
        <v>0.93600000000000005</v>
      </c>
      <c r="BA31" s="217">
        <v>0.92100000000000004</v>
      </c>
      <c r="BB31" s="217"/>
      <c r="BC31" s="217">
        <v>0.90800000000000003</v>
      </c>
      <c r="BD31" s="217">
        <v>0.93400000000000005</v>
      </c>
      <c r="BE31" s="217">
        <v>0.90700000000000003</v>
      </c>
      <c r="BF31" s="217">
        <v>0.93799999999999994</v>
      </c>
      <c r="BG31" s="217"/>
      <c r="BH31" s="217" t="s">
        <v>307</v>
      </c>
      <c r="BJ31" s="222" t="s">
        <v>94</v>
      </c>
      <c r="BK31" s="225"/>
      <c r="BL31" s="225"/>
      <c r="BM31" s="225">
        <v>39.569000000000003</v>
      </c>
      <c r="BN31" s="225">
        <v>37.369999999999997</v>
      </c>
      <c r="BO31" s="225">
        <v>38.857999999999997</v>
      </c>
      <c r="BP31" s="225">
        <v>35.627000000000002</v>
      </c>
      <c r="BQ31" s="225">
        <v>38.65</v>
      </c>
      <c r="BR31" s="225">
        <v>36.624000000000002</v>
      </c>
      <c r="BS31" s="225">
        <v>37.453000000000003</v>
      </c>
      <c r="BT31" s="225">
        <v>37.518000000000001</v>
      </c>
      <c r="BU31" s="225">
        <v>40.590000000000003</v>
      </c>
      <c r="BV31" s="225"/>
      <c r="BW31" s="225">
        <v>43.902999999999999</v>
      </c>
      <c r="BX31" s="225">
        <v>43.731000000000002</v>
      </c>
      <c r="BY31" s="225">
        <v>44.381</v>
      </c>
      <c r="BZ31" s="225">
        <v>43.325000000000003</v>
      </c>
      <c r="CA31" s="225"/>
      <c r="CB31" s="225" t="s">
        <v>324</v>
      </c>
      <c r="CH31" s="214" t="s">
        <v>0</v>
      </c>
      <c r="CI31" s="231">
        <v>36.5</v>
      </c>
      <c r="CJ31" s="231">
        <v>51.91</v>
      </c>
      <c r="CK31" s="231">
        <v>67.98</v>
      </c>
      <c r="CL31" s="231">
        <v>53.3</v>
      </c>
      <c r="CO31" s="214" t="s">
        <v>0</v>
      </c>
      <c r="CP31" s="231">
        <v>52.9</v>
      </c>
      <c r="CQ31" s="231">
        <v>53.7</v>
      </c>
      <c r="CR31" s="231">
        <v>53.25</v>
      </c>
    </row>
    <row r="32" spans="2:100" ht="12" customHeight="1" x14ac:dyDescent="0.3">
      <c r="B32" s="216" t="s">
        <v>91</v>
      </c>
      <c r="C32" s="217">
        <v>0.89</v>
      </c>
      <c r="D32" s="217"/>
      <c r="E32" s="217">
        <v>0.92500000000000004</v>
      </c>
      <c r="F32" s="217">
        <v>0.91500000000000004</v>
      </c>
      <c r="G32" s="217">
        <v>0.89400000000000002</v>
      </c>
      <c r="H32" s="217">
        <v>0.878</v>
      </c>
      <c r="I32" s="217">
        <v>0.89100000000000001</v>
      </c>
      <c r="J32" s="217"/>
      <c r="K32" s="217">
        <v>0.89400000000000002</v>
      </c>
      <c r="L32" s="217"/>
      <c r="M32" s="217"/>
      <c r="N32" s="217"/>
      <c r="O32" s="217"/>
      <c r="P32" s="217"/>
      <c r="Q32" s="217"/>
      <c r="R32" s="217"/>
      <c r="S32" s="217"/>
      <c r="T32" s="217" t="s">
        <v>307</v>
      </c>
      <c r="V32" s="216" t="s">
        <v>91</v>
      </c>
      <c r="W32" s="217">
        <v>5.2999999999999999E-2</v>
      </c>
      <c r="X32" s="217"/>
      <c r="Y32" s="217">
        <v>2.1999999999999999E-2</v>
      </c>
      <c r="Z32" s="217">
        <v>2.9000000000000001E-2</v>
      </c>
      <c r="AA32" s="217">
        <v>4.4999999999999998E-2</v>
      </c>
      <c r="AB32" s="217">
        <v>5.6000000000000001E-2</v>
      </c>
      <c r="AC32" s="217">
        <v>3.9E-2</v>
      </c>
      <c r="AD32" s="217"/>
      <c r="AE32" s="217">
        <v>2.5999999999999999E-2</v>
      </c>
      <c r="AF32" s="217"/>
      <c r="AG32" s="217"/>
      <c r="AH32" s="217"/>
      <c r="AI32" s="217"/>
      <c r="AJ32" s="217"/>
      <c r="AK32" s="217"/>
      <c r="AL32" s="217"/>
      <c r="AM32" s="217"/>
      <c r="AN32" s="217" t="s">
        <v>307</v>
      </c>
      <c r="AP32" s="216" t="s">
        <v>91</v>
      </c>
      <c r="AQ32" s="217">
        <v>0.94</v>
      </c>
      <c r="AR32" s="217"/>
      <c r="AS32" s="217">
        <v>0.94599999999999995</v>
      </c>
      <c r="AT32" s="217">
        <v>0.94299999999999995</v>
      </c>
      <c r="AU32" s="217">
        <v>0.93700000000000006</v>
      </c>
      <c r="AV32" s="217">
        <v>0.93</v>
      </c>
      <c r="AW32" s="217">
        <v>0.92700000000000005</v>
      </c>
      <c r="AX32" s="217"/>
      <c r="AY32" s="217">
        <v>0.91800000000000004</v>
      </c>
      <c r="AZ32" s="217"/>
      <c r="BA32" s="217"/>
      <c r="BB32" s="217"/>
      <c r="BC32" s="217"/>
      <c r="BD32" s="217"/>
      <c r="BE32" s="217"/>
      <c r="BF32" s="217"/>
      <c r="BG32" s="217"/>
      <c r="BH32" s="217" t="s">
        <v>307</v>
      </c>
      <c r="BJ32" s="222" t="s">
        <v>91</v>
      </c>
      <c r="BK32" s="225">
        <v>21.742000000000001</v>
      </c>
      <c r="BL32" s="225"/>
      <c r="BM32" s="225">
        <v>20.93</v>
      </c>
      <c r="BN32" s="225">
        <v>18.983000000000001</v>
      </c>
      <c r="BO32" s="225">
        <v>22.462</v>
      </c>
      <c r="BP32" s="225">
        <v>24.678000000000001</v>
      </c>
      <c r="BQ32" s="225">
        <v>23.472999999999999</v>
      </c>
      <c r="BR32" s="225"/>
      <c r="BS32" s="225">
        <v>23.427</v>
      </c>
      <c r="BT32" s="225"/>
      <c r="BU32" s="225"/>
      <c r="BV32" s="225"/>
      <c r="BW32" s="225"/>
      <c r="BX32" s="225"/>
      <c r="BY32" s="225"/>
      <c r="BZ32" s="225"/>
      <c r="CA32" s="225"/>
      <c r="CB32" s="225" t="s">
        <v>324</v>
      </c>
      <c r="CH32" s="216" t="s">
        <v>1</v>
      </c>
      <c r="CI32" s="232">
        <v>5.43</v>
      </c>
      <c r="CJ32" s="232">
        <v>17.73</v>
      </c>
      <c r="CK32" s="232">
        <v>60.06</v>
      </c>
      <c r="CL32" s="232">
        <v>21.66</v>
      </c>
      <c r="CO32" s="216" t="s">
        <v>1</v>
      </c>
      <c r="CP32" s="232">
        <v>23.33</v>
      </c>
      <c r="CQ32" s="232">
        <v>19.07</v>
      </c>
      <c r="CR32" s="232">
        <v>21.54</v>
      </c>
    </row>
    <row r="33" spans="2:96" ht="12" customHeight="1" x14ac:dyDescent="0.3">
      <c r="B33" s="216" t="s">
        <v>1</v>
      </c>
      <c r="C33" s="217">
        <v>0.92600000000000005</v>
      </c>
      <c r="D33" s="217">
        <v>0.92600000000000005</v>
      </c>
      <c r="E33" s="217">
        <v>0.92100000000000004</v>
      </c>
      <c r="F33" s="217">
        <v>0.92800000000000005</v>
      </c>
      <c r="G33" s="217">
        <v>0.94099999999999995</v>
      </c>
      <c r="H33" s="217"/>
      <c r="I33" s="217">
        <v>0.92600000000000005</v>
      </c>
      <c r="J33" s="217">
        <v>0.93500000000000005</v>
      </c>
      <c r="K33" s="217">
        <v>0.92600000000000005</v>
      </c>
      <c r="L33" s="217">
        <v>0.94499999999999995</v>
      </c>
      <c r="M33" s="217">
        <v>0.94599999999999995</v>
      </c>
      <c r="N33" s="217"/>
      <c r="O33" s="217">
        <v>0.94399999999999995</v>
      </c>
      <c r="P33" s="217">
        <v>0.94099999999999995</v>
      </c>
      <c r="Q33" s="217">
        <v>0.93799999999999994</v>
      </c>
      <c r="R33" s="217">
        <v>0.93899999999999995</v>
      </c>
      <c r="S33" s="217">
        <v>0.92600000000000005</v>
      </c>
      <c r="T33" s="217" t="s">
        <v>307</v>
      </c>
      <c r="V33" s="216" t="s">
        <v>1</v>
      </c>
      <c r="W33" s="217">
        <v>2.5000000000000001E-2</v>
      </c>
      <c r="X33" s="217">
        <v>2.5999999999999999E-2</v>
      </c>
      <c r="Y33" s="217">
        <v>3.6999999999999998E-2</v>
      </c>
      <c r="Z33" s="217">
        <v>2.5000000000000001E-2</v>
      </c>
      <c r="AA33" s="217">
        <v>1.7999999999999999E-2</v>
      </c>
      <c r="AB33" s="217"/>
      <c r="AC33" s="217">
        <v>3.2000000000000001E-2</v>
      </c>
      <c r="AD33" s="217">
        <v>2.3E-2</v>
      </c>
      <c r="AE33" s="217">
        <v>2.7E-2</v>
      </c>
      <c r="AF33" s="217">
        <v>1.2999999999999999E-2</v>
      </c>
      <c r="AG33" s="217">
        <v>1.9E-2</v>
      </c>
      <c r="AH33" s="217"/>
      <c r="AI33" s="217">
        <v>1.2E-2</v>
      </c>
      <c r="AJ33" s="217">
        <v>1.2999999999999999E-2</v>
      </c>
      <c r="AK33" s="217">
        <v>1.2999999999999999E-2</v>
      </c>
      <c r="AL33" s="217">
        <v>0.01</v>
      </c>
      <c r="AM33" s="217">
        <v>1.9E-2</v>
      </c>
      <c r="AN33" s="217" t="s">
        <v>307</v>
      </c>
      <c r="AP33" s="216" t="s">
        <v>1</v>
      </c>
      <c r="AQ33" s="217">
        <v>0.95</v>
      </c>
      <c r="AR33" s="217">
        <v>0.95099999999999996</v>
      </c>
      <c r="AS33" s="217">
        <v>0.95599999999999996</v>
      </c>
      <c r="AT33" s="217">
        <v>0.95199999999999996</v>
      </c>
      <c r="AU33" s="217">
        <v>0.95799999999999996</v>
      </c>
      <c r="AV33" s="217"/>
      <c r="AW33" s="217">
        <v>0.95599999999999996</v>
      </c>
      <c r="AX33" s="217">
        <v>0.95699999999999996</v>
      </c>
      <c r="AY33" s="217">
        <v>0.95199999999999996</v>
      </c>
      <c r="AZ33" s="217">
        <v>0.95699999999999996</v>
      </c>
      <c r="BA33" s="217">
        <v>0.96499999999999997</v>
      </c>
      <c r="BB33" s="217"/>
      <c r="BC33" s="217">
        <v>0.95599999999999996</v>
      </c>
      <c r="BD33" s="217">
        <v>0.95299999999999996</v>
      </c>
      <c r="BE33" s="217">
        <v>0.95</v>
      </c>
      <c r="BF33" s="217">
        <v>0.94799999999999995</v>
      </c>
      <c r="BG33" s="217">
        <v>0.94399999999999995</v>
      </c>
      <c r="BH33" s="217" t="s">
        <v>307</v>
      </c>
      <c r="BJ33" s="222" t="s">
        <v>1</v>
      </c>
      <c r="BK33" s="225">
        <v>20.048999999999999</v>
      </c>
      <c r="BL33" s="225">
        <v>21.321000000000002</v>
      </c>
      <c r="BM33" s="225">
        <v>23.488</v>
      </c>
      <c r="BN33" s="225">
        <v>20.722000000000001</v>
      </c>
      <c r="BO33" s="225">
        <v>21.341999999999999</v>
      </c>
      <c r="BP33" s="225"/>
      <c r="BQ33" s="225">
        <v>18.635000000000002</v>
      </c>
      <c r="BR33" s="225">
        <v>19.975999999999999</v>
      </c>
      <c r="BS33" s="225">
        <v>19.956</v>
      </c>
      <c r="BT33" s="225">
        <v>19.367999999999999</v>
      </c>
      <c r="BU33" s="225">
        <v>21.213999999999999</v>
      </c>
      <c r="BV33" s="225"/>
      <c r="BW33" s="225">
        <v>20.588000000000001</v>
      </c>
      <c r="BX33" s="225">
        <v>22.57</v>
      </c>
      <c r="BY33" s="225">
        <v>22.308</v>
      </c>
      <c r="BZ33" s="225">
        <v>21.587</v>
      </c>
      <c r="CA33" s="225">
        <v>21.552</v>
      </c>
      <c r="CB33" s="225" t="s">
        <v>324</v>
      </c>
      <c r="CH33" s="216" t="s">
        <v>2</v>
      </c>
      <c r="CI33" s="232">
        <v>49.63</v>
      </c>
      <c r="CJ33" s="232">
        <v>74.22</v>
      </c>
      <c r="CK33" s="232">
        <v>88.15</v>
      </c>
      <c r="CL33" s="232">
        <v>66.989999999999995</v>
      </c>
      <c r="CO33" s="216" t="s">
        <v>2</v>
      </c>
      <c r="CP33" s="232">
        <v>65.239999999999995</v>
      </c>
      <c r="CQ33" s="232">
        <v>66.5</v>
      </c>
      <c r="CR33" s="232">
        <v>65.790000000000006</v>
      </c>
    </row>
    <row r="34" spans="2:96" ht="12" customHeight="1" x14ac:dyDescent="0.3">
      <c r="B34" s="216" t="s">
        <v>2</v>
      </c>
      <c r="C34" s="217">
        <v>0.85699999999999998</v>
      </c>
      <c r="D34" s="217"/>
      <c r="E34" s="217">
        <v>0.85399999999999998</v>
      </c>
      <c r="F34" s="217">
        <v>0.85799999999999998</v>
      </c>
      <c r="G34" s="217">
        <v>0.85099999999999998</v>
      </c>
      <c r="H34" s="217">
        <v>0.86099999999999999</v>
      </c>
      <c r="I34" s="217">
        <v>0.86099999999999999</v>
      </c>
      <c r="J34" s="217">
        <v>0.86299999999999999</v>
      </c>
      <c r="K34" s="217">
        <v>0.86199999999999999</v>
      </c>
      <c r="L34" s="217">
        <v>0.871</v>
      </c>
      <c r="M34" s="217">
        <v>0.86399999999999999</v>
      </c>
      <c r="N34" s="217"/>
      <c r="O34" s="217">
        <v>0.86299999999999999</v>
      </c>
      <c r="P34" s="217">
        <v>0.86099999999999999</v>
      </c>
      <c r="Q34" s="217">
        <v>0.85799999999999998</v>
      </c>
      <c r="R34" s="217">
        <v>0.85899999999999999</v>
      </c>
      <c r="S34" s="217">
        <v>0.83399999999999996</v>
      </c>
      <c r="T34" s="217" t="s">
        <v>307</v>
      </c>
      <c r="V34" s="216" t="s">
        <v>2</v>
      </c>
      <c r="W34" s="217">
        <v>5.3999999999999999E-2</v>
      </c>
      <c r="X34" s="217"/>
      <c r="Y34" s="217">
        <v>5.1999999999999998E-2</v>
      </c>
      <c r="Z34" s="217">
        <v>4.9000000000000002E-2</v>
      </c>
      <c r="AA34" s="217">
        <v>5.5E-2</v>
      </c>
      <c r="AB34" s="217">
        <v>4.4999999999999998E-2</v>
      </c>
      <c r="AC34" s="217">
        <v>4.4999999999999998E-2</v>
      </c>
      <c r="AD34" s="217">
        <v>4.2000000000000003E-2</v>
      </c>
      <c r="AE34" s="217">
        <v>0.04</v>
      </c>
      <c r="AF34" s="217">
        <v>3.3000000000000002E-2</v>
      </c>
      <c r="AG34" s="217">
        <v>4.1000000000000002E-2</v>
      </c>
      <c r="AH34" s="217"/>
      <c r="AI34" s="217">
        <v>3.1E-2</v>
      </c>
      <c r="AJ34" s="217">
        <v>0.03</v>
      </c>
      <c r="AK34" s="217">
        <v>3.3000000000000002E-2</v>
      </c>
      <c r="AL34" s="217">
        <v>3.4000000000000002E-2</v>
      </c>
      <c r="AM34" s="217">
        <v>5.5E-2</v>
      </c>
      <c r="AN34" s="217" t="s">
        <v>307</v>
      </c>
      <c r="AP34" s="216" t="s">
        <v>2</v>
      </c>
      <c r="AQ34" s="217">
        <v>0.90700000000000003</v>
      </c>
      <c r="AR34" s="217"/>
      <c r="AS34" s="217">
        <v>0.90100000000000002</v>
      </c>
      <c r="AT34" s="217">
        <v>0.90300000000000002</v>
      </c>
      <c r="AU34" s="217">
        <v>0.9</v>
      </c>
      <c r="AV34" s="217">
        <v>0.90200000000000002</v>
      </c>
      <c r="AW34" s="217">
        <v>0.90100000000000002</v>
      </c>
      <c r="AX34" s="217">
        <v>0.9</v>
      </c>
      <c r="AY34" s="217">
        <v>0.89800000000000002</v>
      </c>
      <c r="AZ34" s="217">
        <v>0.90100000000000002</v>
      </c>
      <c r="BA34" s="217">
        <v>0.90100000000000002</v>
      </c>
      <c r="BB34" s="217"/>
      <c r="BC34" s="217">
        <v>0.89100000000000001</v>
      </c>
      <c r="BD34" s="217">
        <v>0.88800000000000001</v>
      </c>
      <c r="BE34" s="217">
        <v>0.88700000000000001</v>
      </c>
      <c r="BF34" s="217">
        <v>0.88900000000000001</v>
      </c>
      <c r="BG34" s="217">
        <v>0.88300000000000001</v>
      </c>
      <c r="BH34" s="217" t="s">
        <v>307</v>
      </c>
      <c r="BJ34" s="226" t="s">
        <v>2</v>
      </c>
      <c r="BK34" s="225">
        <v>22.007000000000001</v>
      </c>
      <c r="BL34" s="225"/>
      <c r="BM34" s="225">
        <v>23.23</v>
      </c>
      <c r="BN34" s="225">
        <v>23.658999999999999</v>
      </c>
      <c r="BO34" s="225">
        <v>24.254000000000001</v>
      </c>
      <c r="BP34" s="225">
        <v>24.651</v>
      </c>
      <c r="BQ34" s="225">
        <v>24.966999999999999</v>
      </c>
      <c r="BR34" s="225">
        <v>25.614000000000001</v>
      </c>
      <c r="BS34" s="225">
        <v>25.937999999999999</v>
      </c>
      <c r="BT34" s="225">
        <v>26.137</v>
      </c>
      <c r="BU34" s="225">
        <v>26.908999999999999</v>
      </c>
      <c r="BV34" s="225"/>
      <c r="BW34" s="225">
        <v>27.111000000000001</v>
      </c>
      <c r="BX34" s="225">
        <v>27.895</v>
      </c>
      <c r="BY34" s="225">
        <v>28.404</v>
      </c>
      <c r="BZ34" s="225">
        <v>28.86</v>
      </c>
      <c r="CA34" s="225">
        <v>28.867000000000001</v>
      </c>
      <c r="CB34" s="225" t="s">
        <v>324</v>
      </c>
      <c r="CH34" s="216" t="s">
        <v>3</v>
      </c>
      <c r="CI34" s="232">
        <v>53.49</v>
      </c>
      <c r="CJ34" s="232">
        <v>71.83</v>
      </c>
      <c r="CK34" s="232">
        <v>82.94</v>
      </c>
      <c r="CL34" s="232">
        <v>71.37</v>
      </c>
      <c r="CO34" s="216" t="s">
        <v>3</v>
      </c>
      <c r="CP34" s="232">
        <v>72.73</v>
      </c>
      <c r="CQ34" s="232">
        <v>69.58</v>
      </c>
      <c r="CR34" s="232">
        <v>71.34</v>
      </c>
    </row>
    <row r="35" spans="2:96" ht="12" customHeight="1" x14ac:dyDescent="0.3">
      <c r="B35" s="216" t="s">
        <v>92</v>
      </c>
      <c r="C35" s="217"/>
      <c r="D35" s="217">
        <v>0.88300000000000001</v>
      </c>
      <c r="E35" s="217"/>
      <c r="F35" s="217"/>
      <c r="G35" s="217"/>
      <c r="H35" s="217">
        <v>0.85299999999999998</v>
      </c>
      <c r="I35" s="217">
        <v>0.86099999999999999</v>
      </c>
      <c r="J35" s="217">
        <v>0.86399999999999999</v>
      </c>
      <c r="K35" s="217">
        <v>0.87</v>
      </c>
      <c r="L35" s="217">
        <v>0.86499999999999999</v>
      </c>
      <c r="M35" s="217">
        <v>0.82799999999999996</v>
      </c>
      <c r="N35" s="217">
        <v>0.81200000000000006</v>
      </c>
      <c r="O35" s="217">
        <v>0.82099999999999995</v>
      </c>
      <c r="P35" s="217">
        <v>0.81699999999999995</v>
      </c>
      <c r="Q35" s="217">
        <v>0.79900000000000004</v>
      </c>
      <c r="R35" s="217">
        <v>0.78100000000000003</v>
      </c>
      <c r="S35" s="217">
        <v>0.79300000000000004</v>
      </c>
      <c r="T35" s="217">
        <v>0.82899999999999996</v>
      </c>
      <c r="V35" s="216" t="s">
        <v>92</v>
      </c>
      <c r="W35" s="217"/>
      <c r="X35" s="217"/>
      <c r="Y35" s="217"/>
      <c r="Z35" s="217"/>
      <c r="AA35" s="217"/>
      <c r="AB35" s="217">
        <v>5.8000000000000003E-2</v>
      </c>
      <c r="AC35" s="217">
        <v>4.5999999999999999E-2</v>
      </c>
      <c r="AD35" s="217">
        <v>4.8000000000000001E-2</v>
      </c>
      <c r="AE35" s="217">
        <v>0.04</v>
      </c>
      <c r="AF35" s="217">
        <v>4.4999999999999998E-2</v>
      </c>
      <c r="AG35" s="217">
        <v>7.0000000000000007E-2</v>
      </c>
      <c r="AH35" s="217">
        <v>7.9000000000000001E-2</v>
      </c>
      <c r="AI35" s="217">
        <v>7.0999999999999994E-2</v>
      </c>
      <c r="AJ35" s="217">
        <v>7.9000000000000001E-2</v>
      </c>
      <c r="AK35" s="217">
        <v>9.4E-2</v>
      </c>
      <c r="AL35" s="217">
        <v>9.4E-2</v>
      </c>
      <c r="AM35" s="217">
        <v>9.5000000000000001E-2</v>
      </c>
      <c r="AN35" s="217">
        <v>6.8000000000000005E-2</v>
      </c>
      <c r="AP35" s="216" t="s">
        <v>92</v>
      </c>
      <c r="AQ35" s="217"/>
      <c r="AR35" s="217">
        <v>0.92900000000000005</v>
      </c>
      <c r="AS35" s="217"/>
      <c r="AT35" s="217"/>
      <c r="AU35" s="217"/>
      <c r="AV35" s="217">
        <v>0.90500000000000003</v>
      </c>
      <c r="AW35" s="217">
        <v>0.90300000000000002</v>
      </c>
      <c r="AX35" s="217">
        <v>0.90700000000000003</v>
      </c>
      <c r="AY35" s="217">
        <v>0.90700000000000003</v>
      </c>
      <c r="AZ35" s="217">
        <v>0.90500000000000003</v>
      </c>
      <c r="BA35" s="217">
        <v>0.89</v>
      </c>
      <c r="BB35" s="217">
        <v>0.88100000000000001</v>
      </c>
      <c r="BC35" s="217">
        <v>0.88400000000000001</v>
      </c>
      <c r="BD35" s="217">
        <v>0.88700000000000001</v>
      </c>
      <c r="BE35" s="217">
        <v>0.88200000000000001</v>
      </c>
      <c r="BF35" s="217">
        <v>0.86199999999999999</v>
      </c>
      <c r="BG35" s="217">
        <v>0.877</v>
      </c>
      <c r="BH35" s="217">
        <v>0.89</v>
      </c>
      <c r="BJ35" s="226" t="s">
        <v>92</v>
      </c>
      <c r="BK35" s="225"/>
      <c r="BL35" s="225">
        <v>44.213999999999999</v>
      </c>
      <c r="BM35" s="225"/>
      <c r="BN35" s="225"/>
      <c r="BO35" s="225"/>
      <c r="BP35" s="225">
        <v>39.302999999999997</v>
      </c>
      <c r="BQ35" s="225">
        <v>38.92</v>
      </c>
      <c r="BR35" s="225">
        <v>38.357999999999997</v>
      </c>
      <c r="BS35" s="225">
        <v>38.405999999999999</v>
      </c>
      <c r="BT35" s="225">
        <v>39.564999999999998</v>
      </c>
      <c r="BU35" s="225">
        <v>41.093000000000004</v>
      </c>
      <c r="BV35" s="225">
        <v>42.206000000000003</v>
      </c>
      <c r="BW35" s="225">
        <v>40.581000000000003</v>
      </c>
      <c r="BX35" s="225">
        <v>41.006999999999998</v>
      </c>
      <c r="BY35" s="225">
        <v>43.320999999999998</v>
      </c>
      <c r="BZ35" s="225">
        <v>43.999000000000002</v>
      </c>
      <c r="CA35" s="225">
        <v>43.93</v>
      </c>
      <c r="CB35" s="225">
        <v>42.978000000000002</v>
      </c>
      <c r="CH35" s="216" t="s">
        <v>4</v>
      </c>
      <c r="CI35" s="232">
        <v>17.18</v>
      </c>
      <c r="CJ35" s="232">
        <v>47.43</v>
      </c>
      <c r="CK35" s="232">
        <v>79.75</v>
      </c>
      <c r="CL35" s="232">
        <v>40.630000000000003</v>
      </c>
      <c r="CO35" s="216" t="s">
        <v>4</v>
      </c>
      <c r="CP35" s="232">
        <v>41.72</v>
      </c>
      <c r="CQ35" s="232">
        <v>39.159999999999997</v>
      </c>
      <c r="CR35" s="232">
        <v>40.619999999999997</v>
      </c>
    </row>
    <row r="36" spans="2:96" ht="12" customHeight="1" x14ac:dyDescent="0.3">
      <c r="B36" s="216" t="s">
        <v>3</v>
      </c>
      <c r="C36" s="217"/>
      <c r="D36" s="217">
        <v>0.84299999999999997</v>
      </c>
      <c r="E36" s="217"/>
      <c r="F36" s="217"/>
      <c r="G36" s="217">
        <v>0.85499999999999998</v>
      </c>
      <c r="H36" s="217"/>
      <c r="I36" s="217"/>
      <c r="J36" s="217">
        <v>0.873</v>
      </c>
      <c r="K36" s="217"/>
      <c r="L36" s="217"/>
      <c r="M36" s="217">
        <v>0.84599999999999997</v>
      </c>
      <c r="N36" s="217"/>
      <c r="O36" s="217">
        <v>0.86099999999999999</v>
      </c>
      <c r="P36" s="217"/>
      <c r="Q36" s="217">
        <v>0.86399999999999999</v>
      </c>
      <c r="R36" s="217"/>
      <c r="S36" s="217">
        <v>0.86299999999999999</v>
      </c>
      <c r="T36" s="217" t="s">
        <v>307</v>
      </c>
      <c r="V36" s="216" t="s">
        <v>3</v>
      </c>
      <c r="W36" s="217"/>
      <c r="X36" s="217">
        <v>0.08</v>
      </c>
      <c r="Y36" s="217"/>
      <c r="Z36" s="217"/>
      <c r="AA36" s="217">
        <v>6.6000000000000003E-2</v>
      </c>
      <c r="AB36" s="217"/>
      <c r="AC36" s="217"/>
      <c r="AD36" s="217">
        <v>4.4999999999999998E-2</v>
      </c>
      <c r="AE36" s="217"/>
      <c r="AF36" s="217"/>
      <c r="AG36" s="217">
        <v>6.7000000000000004E-2</v>
      </c>
      <c r="AH36" s="217"/>
      <c r="AI36" s="217">
        <v>4.7E-2</v>
      </c>
      <c r="AJ36" s="217"/>
      <c r="AK36" s="217">
        <v>4.8000000000000001E-2</v>
      </c>
      <c r="AL36" s="217"/>
      <c r="AM36" s="217">
        <v>5.2999999999999999E-2</v>
      </c>
      <c r="AN36" s="217" t="s">
        <v>307</v>
      </c>
      <c r="AP36" s="216" t="s">
        <v>3</v>
      </c>
      <c r="AQ36" s="217"/>
      <c r="AR36" s="217">
        <v>0.91600000000000004</v>
      </c>
      <c r="AS36" s="217"/>
      <c r="AT36" s="217"/>
      <c r="AU36" s="217">
        <v>0.91500000000000004</v>
      </c>
      <c r="AV36" s="217"/>
      <c r="AW36" s="217"/>
      <c r="AX36" s="217">
        <v>0.91400000000000003</v>
      </c>
      <c r="AY36" s="217"/>
      <c r="AZ36" s="217"/>
      <c r="BA36" s="217">
        <v>0.90600000000000003</v>
      </c>
      <c r="BB36" s="217"/>
      <c r="BC36" s="217">
        <v>0.90300000000000002</v>
      </c>
      <c r="BD36" s="217"/>
      <c r="BE36" s="217">
        <v>0.90700000000000003</v>
      </c>
      <c r="BF36" s="217"/>
      <c r="BG36" s="217">
        <v>0.91100000000000003</v>
      </c>
      <c r="BH36" s="217" t="s">
        <v>307</v>
      </c>
      <c r="BJ36" s="226" t="s">
        <v>3</v>
      </c>
      <c r="BK36" s="225"/>
      <c r="BL36" s="225">
        <v>21.265000000000001</v>
      </c>
      <c r="BM36" s="225"/>
      <c r="BN36" s="225"/>
      <c r="BO36" s="225">
        <v>22.065999999999999</v>
      </c>
      <c r="BP36" s="225"/>
      <c r="BQ36" s="225"/>
      <c r="BR36" s="225">
        <v>22.975000000000001</v>
      </c>
      <c r="BS36" s="225"/>
      <c r="BT36" s="225"/>
      <c r="BU36" s="225">
        <v>23.905000000000001</v>
      </c>
      <c r="BV36" s="225"/>
      <c r="BW36" s="225">
        <v>25.373000000000001</v>
      </c>
      <c r="BX36" s="225"/>
      <c r="BY36" s="225">
        <v>26.588000000000001</v>
      </c>
      <c r="BZ36" s="225"/>
      <c r="CA36" s="225">
        <v>28.18</v>
      </c>
      <c r="CB36" s="225" t="s">
        <v>324</v>
      </c>
      <c r="CH36" s="216" t="s">
        <v>5</v>
      </c>
      <c r="CI36" s="232">
        <v>60.73</v>
      </c>
      <c r="CJ36" s="232">
        <v>76.260000000000005</v>
      </c>
      <c r="CK36" s="232">
        <v>91.16</v>
      </c>
      <c r="CL36" s="232">
        <v>72.33</v>
      </c>
      <c r="CO36" s="216" t="s">
        <v>5</v>
      </c>
      <c r="CP36" s="232">
        <v>78.12</v>
      </c>
      <c r="CQ36" s="232">
        <v>63.73</v>
      </c>
      <c r="CR36" s="232">
        <v>72.290000000000006</v>
      </c>
    </row>
    <row r="37" spans="2:96" ht="12" customHeight="1" x14ac:dyDescent="0.3">
      <c r="B37" s="216" t="s">
        <v>4</v>
      </c>
      <c r="C37" s="217">
        <v>0.85099999999999998</v>
      </c>
      <c r="D37" s="217">
        <v>0.86</v>
      </c>
      <c r="E37" s="217">
        <v>0.85799999999999998</v>
      </c>
      <c r="F37" s="217">
        <v>0.84899999999999998</v>
      </c>
      <c r="G37" s="217">
        <v>0.86199999999999999</v>
      </c>
      <c r="H37" s="217">
        <v>0.86899999999999999</v>
      </c>
      <c r="I37" s="217">
        <v>0.879</v>
      </c>
      <c r="J37" s="217"/>
      <c r="K37" s="217"/>
      <c r="L37" s="217">
        <v>0.87</v>
      </c>
      <c r="M37" s="217">
        <v>0.871</v>
      </c>
      <c r="N37" s="217">
        <v>0.88100000000000001</v>
      </c>
      <c r="O37" s="217">
        <v>0.88800000000000001</v>
      </c>
      <c r="P37" s="217">
        <v>0.88800000000000001</v>
      </c>
      <c r="Q37" s="217">
        <v>0.89300000000000002</v>
      </c>
      <c r="R37" s="217">
        <v>0.89300000000000002</v>
      </c>
      <c r="S37" s="217">
        <v>0.89400000000000002</v>
      </c>
      <c r="T37" s="217">
        <v>0.89100000000000001</v>
      </c>
      <c r="V37" s="216" t="s">
        <v>4</v>
      </c>
      <c r="W37" s="217">
        <v>9.0999999999999998E-2</v>
      </c>
      <c r="X37" s="217">
        <v>7.8E-2</v>
      </c>
      <c r="Y37" s="217">
        <v>8.1000000000000003E-2</v>
      </c>
      <c r="Z37" s="217">
        <v>9.5000000000000001E-2</v>
      </c>
      <c r="AA37" s="217">
        <v>8.6999999999999994E-2</v>
      </c>
      <c r="AB37" s="217">
        <v>7.3999999999999996E-2</v>
      </c>
      <c r="AC37" s="217">
        <v>6.3E-2</v>
      </c>
      <c r="AD37" s="217"/>
      <c r="AE37" s="217"/>
      <c r="AF37" s="217">
        <v>6.6000000000000003E-2</v>
      </c>
      <c r="AG37" s="217">
        <v>7.2999999999999995E-2</v>
      </c>
      <c r="AH37" s="217">
        <v>6.6000000000000003E-2</v>
      </c>
      <c r="AI37" s="217">
        <v>5.8000000000000003E-2</v>
      </c>
      <c r="AJ37" s="217">
        <v>6.0999999999999999E-2</v>
      </c>
      <c r="AK37" s="217">
        <v>5.2999999999999999E-2</v>
      </c>
      <c r="AL37" s="217">
        <v>5.2999999999999999E-2</v>
      </c>
      <c r="AM37" s="217">
        <v>5.2999999999999999E-2</v>
      </c>
      <c r="AN37" s="217">
        <v>5.7000000000000002E-2</v>
      </c>
      <c r="AP37" s="216" t="s">
        <v>4</v>
      </c>
      <c r="AQ37" s="217">
        <v>0.93600000000000005</v>
      </c>
      <c r="AR37" s="217">
        <v>0.93200000000000005</v>
      </c>
      <c r="AS37" s="217">
        <v>0.93300000000000005</v>
      </c>
      <c r="AT37" s="217">
        <v>0.93899999999999995</v>
      </c>
      <c r="AU37" s="217">
        <v>0.94499999999999995</v>
      </c>
      <c r="AV37" s="217">
        <v>0.93899999999999995</v>
      </c>
      <c r="AW37" s="217">
        <v>0.93799999999999994</v>
      </c>
      <c r="AX37" s="217"/>
      <c r="AY37" s="217"/>
      <c r="AZ37" s="217">
        <v>0.93200000000000005</v>
      </c>
      <c r="BA37" s="217">
        <v>0.93899999999999995</v>
      </c>
      <c r="BB37" s="217">
        <v>0.94299999999999995</v>
      </c>
      <c r="BC37" s="217">
        <v>0.94299999999999995</v>
      </c>
      <c r="BD37" s="217">
        <v>0.94499999999999995</v>
      </c>
      <c r="BE37" s="217">
        <v>0.94299999999999995</v>
      </c>
      <c r="BF37" s="217">
        <v>0.94299999999999995</v>
      </c>
      <c r="BG37" s="217">
        <v>0.94499999999999995</v>
      </c>
      <c r="BH37" s="217">
        <v>0.94499999999999995</v>
      </c>
      <c r="BJ37" s="226" t="s">
        <v>4</v>
      </c>
      <c r="BK37" s="225">
        <v>25.42</v>
      </c>
      <c r="BL37" s="225">
        <v>27.931000000000001</v>
      </c>
      <c r="BM37" s="225">
        <v>28.905999999999999</v>
      </c>
      <c r="BN37" s="225">
        <v>24.51</v>
      </c>
      <c r="BO37" s="225">
        <v>24.152999999999999</v>
      </c>
      <c r="BP37" s="225">
        <v>23.652000000000001</v>
      </c>
      <c r="BQ37" s="225">
        <v>23.952999999999999</v>
      </c>
      <c r="BR37" s="225"/>
      <c r="BS37" s="225"/>
      <c r="BT37" s="225">
        <v>23.606999999999999</v>
      </c>
      <c r="BU37" s="225">
        <v>24.745000000000001</v>
      </c>
      <c r="BV37" s="225">
        <v>24.902999999999999</v>
      </c>
      <c r="BW37" s="225">
        <v>25.314</v>
      </c>
      <c r="BX37" s="225">
        <v>25.024000000000001</v>
      </c>
      <c r="BY37" s="225">
        <v>26.190999999999999</v>
      </c>
      <c r="BZ37" s="225">
        <v>26.335000000000001</v>
      </c>
      <c r="CA37" s="225">
        <v>27.227</v>
      </c>
      <c r="CB37" s="225">
        <v>26.841000000000001</v>
      </c>
      <c r="CH37" s="216" t="s">
        <v>6</v>
      </c>
      <c r="CI37" s="232">
        <v>23.62</v>
      </c>
      <c r="CJ37" s="232">
        <v>43.57</v>
      </c>
      <c r="CK37" s="232">
        <v>74.03</v>
      </c>
      <c r="CL37" s="232">
        <v>41.54</v>
      </c>
      <c r="CO37" s="216" t="s">
        <v>6</v>
      </c>
      <c r="CP37" s="232">
        <v>36.880000000000003</v>
      </c>
      <c r="CQ37" s="232">
        <v>48.39</v>
      </c>
      <c r="CR37" s="232">
        <v>41.47</v>
      </c>
    </row>
    <row r="38" spans="2:96" ht="12" customHeight="1" x14ac:dyDescent="0.3">
      <c r="B38" s="216" t="s">
        <v>5</v>
      </c>
      <c r="C38" s="217">
        <v>0.90800000000000003</v>
      </c>
      <c r="D38" s="217">
        <v>0.90300000000000002</v>
      </c>
      <c r="E38" s="217">
        <v>0.90800000000000003</v>
      </c>
      <c r="F38" s="217">
        <v>0.90400000000000003</v>
      </c>
      <c r="G38" s="217">
        <v>0.9</v>
      </c>
      <c r="H38" s="217">
        <v>0.9</v>
      </c>
      <c r="I38" s="217">
        <v>0.91600000000000004</v>
      </c>
      <c r="J38" s="217">
        <v>0.91400000000000003</v>
      </c>
      <c r="K38" s="217">
        <v>0.92100000000000004</v>
      </c>
      <c r="L38" s="217">
        <v>0.91300000000000003</v>
      </c>
      <c r="M38" s="217">
        <v>0.89200000000000002</v>
      </c>
      <c r="N38" s="217">
        <v>0.88300000000000001</v>
      </c>
      <c r="O38" s="217">
        <v>0.88500000000000001</v>
      </c>
      <c r="P38" s="217">
        <v>0.878</v>
      </c>
      <c r="Q38" s="217">
        <v>0.873</v>
      </c>
      <c r="R38" s="217">
        <v>0.873</v>
      </c>
      <c r="S38" s="217">
        <v>0.87</v>
      </c>
      <c r="T38" s="217">
        <v>0.879</v>
      </c>
      <c r="V38" s="216" t="s">
        <v>5</v>
      </c>
      <c r="W38" s="217">
        <v>0.03</v>
      </c>
      <c r="X38" s="217">
        <v>2.8000000000000001E-2</v>
      </c>
      <c r="Y38" s="217">
        <v>3.1E-2</v>
      </c>
      <c r="Z38" s="217">
        <v>3.5000000000000003E-2</v>
      </c>
      <c r="AA38" s="217">
        <v>3.5999999999999997E-2</v>
      </c>
      <c r="AB38" s="217">
        <v>3.4000000000000002E-2</v>
      </c>
      <c r="AC38" s="217">
        <v>3.1E-2</v>
      </c>
      <c r="AD38" s="217">
        <v>2.4E-2</v>
      </c>
      <c r="AE38" s="217">
        <v>1.7999999999999999E-2</v>
      </c>
      <c r="AF38" s="217">
        <v>2.5999999999999999E-2</v>
      </c>
      <c r="AG38" s="217">
        <v>4.2000000000000003E-2</v>
      </c>
      <c r="AH38" s="217">
        <v>3.7999999999999999E-2</v>
      </c>
      <c r="AI38" s="217">
        <v>4.2000000000000003E-2</v>
      </c>
      <c r="AJ38" s="217">
        <v>4.2000000000000003E-2</v>
      </c>
      <c r="AK38" s="217">
        <v>4.8000000000000001E-2</v>
      </c>
      <c r="AL38" s="217">
        <v>5.2999999999999999E-2</v>
      </c>
      <c r="AM38" s="217">
        <v>0.05</v>
      </c>
      <c r="AN38" s="217">
        <v>4.1000000000000002E-2</v>
      </c>
      <c r="AP38" s="216" t="s">
        <v>5</v>
      </c>
      <c r="AQ38" s="217">
        <v>0.93600000000000005</v>
      </c>
      <c r="AR38" s="217">
        <v>0.92900000000000005</v>
      </c>
      <c r="AS38" s="217">
        <v>0.93700000000000006</v>
      </c>
      <c r="AT38" s="217">
        <v>0.93700000000000006</v>
      </c>
      <c r="AU38" s="217">
        <v>0.93300000000000005</v>
      </c>
      <c r="AV38" s="217">
        <v>0.93100000000000005</v>
      </c>
      <c r="AW38" s="217">
        <v>0.94499999999999995</v>
      </c>
      <c r="AX38" s="217">
        <v>0.93700000000000006</v>
      </c>
      <c r="AY38" s="217">
        <v>0.93700000000000006</v>
      </c>
      <c r="AZ38" s="217">
        <v>0.93700000000000006</v>
      </c>
      <c r="BA38" s="217">
        <v>0.93100000000000005</v>
      </c>
      <c r="BB38" s="217">
        <v>0.91800000000000004</v>
      </c>
      <c r="BC38" s="217">
        <v>0.92300000000000004</v>
      </c>
      <c r="BD38" s="217">
        <v>0.91600000000000004</v>
      </c>
      <c r="BE38" s="217">
        <v>0.91700000000000004</v>
      </c>
      <c r="BF38" s="217">
        <v>0.92200000000000004</v>
      </c>
      <c r="BG38" s="217">
        <v>0.91600000000000004</v>
      </c>
      <c r="BH38" s="217">
        <v>0.91700000000000004</v>
      </c>
      <c r="BJ38" s="226" t="s">
        <v>5</v>
      </c>
      <c r="BK38" s="225">
        <v>17.667000000000002</v>
      </c>
      <c r="BL38" s="225">
        <v>17.658999999999999</v>
      </c>
      <c r="BM38" s="225">
        <v>17.984000000000002</v>
      </c>
      <c r="BN38" s="225">
        <v>17.358000000000001</v>
      </c>
      <c r="BO38" s="225">
        <v>17.518000000000001</v>
      </c>
      <c r="BP38" s="225">
        <v>17.800999999999998</v>
      </c>
      <c r="BQ38" s="225">
        <v>19.866</v>
      </c>
      <c r="BR38" s="225">
        <v>18.867000000000001</v>
      </c>
      <c r="BS38" s="225">
        <v>19.856000000000002</v>
      </c>
      <c r="BT38" s="225">
        <v>19.88</v>
      </c>
      <c r="BU38" s="225">
        <v>21.489000000000001</v>
      </c>
      <c r="BV38" s="225">
        <v>21.920999999999999</v>
      </c>
      <c r="BW38" s="225">
        <v>23.443000000000001</v>
      </c>
      <c r="BX38" s="225">
        <v>23.117999999999999</v>
      </c>
      <c r="BY38" s="225">
        <v>23.308</v>
      </c>
      <c r="BZ38" s="225">
        <v>24</v>
      </c>
      <c r="CA38" s="225">
        <v>25.202000000000002</v>
      </c>
      <c r="CB38" s="225">
        <v>25.015000000000001</v>
      </c>
      <c r="CH38" s="216" t="s">
        <v>7</v>
      </c>
      <c r="CI38" s="232">
        <v>31.27</v>
      </c>
      <c r="CJ38" s="232">
        <v>48.69</v>
      </c>
      <c r="CK38" s="232">
        <v>78.37</v>
      </c>
      <c r="CL38" s="232">
        <v>47.19</v>
      </c>
      <c r="CO38" s="216" t="s">
        <v>7</v>
      </c>
      <c r="CP38" s="232">
        <v>48.29</v>
      </c>
      <c r="CQ38" s="232">
        <v>45.55</v>
      </c>
      <c r="CR38" s="232">
        <v>47.12</v>
      </c>
    </row>
    <row r="39" spans="2:96" ht="12" customHeight="1" x14ac:dyDescent="0.3">
      <c r="B39" s="216" t="s">
        <v>6</v>
      </c>
      <c r="C39" s="217"/>
      <c r="D39" s="217">
        <v>0.873</v>
      </c>
      <c r="E39" s="217">
        <v>0.86399999999999999</v>
      </c>
      <c r="F39" s="217">
        <v>0.874</v>
      </c>
      <c r="G39" s="217">
        <v>0.86199999999999999</v>
      </c>
      <c r="H39" s="217">
        <v>0.872</v>
      </c>
      <c r="I39" s="217">
        <v>0.85799999999999998</v>
      </c>
      <c r="J39" s="217">
        <v>0.86699999999999999</v>
      </c>
      <c r="K39" s="217">
        <v>0.871</v>
      </c>
      <c r="L39" s="217">
        <v>0.87</v>
      </c>
      <c r="M39" s="217">
        <v>0.86799999999999999</v>
      </c>
      <c r="N39" s="217">
        <v>0.86</v>
      </c>
      <c r="O39" s="217">
        <v>0.85599999999999998</v>
      </c>
      <c r="P39" s="217">
        <v>0.86599999999999999</v>
      </c>
      <c r="Q39" s="217">
        <v>0.876</v>
      </c>
      <c r="R39" s="217">
        <v>0.86599999999999999</v>
      </c>
      <c r="S39" s="217">
        <v>0.88400000000000001</v>
      </c>
      <c r="T39" s="217">
        <v>0.871</v>
      </c>
      <c r="V39" s="216" t="s">
        <v>6</v>
      </c>
      <c r="W39" s="217"/>
      <c r="X39" s="217">
        <v>3.6999999999999998E-2</v>
      </c>
      <c r="Y39" s="217">
        <v>4.2999999999999997E-2</v>
      </c>
      <c r="Z39" s="217">
        <v>3.3000000000000002E-2</v>
      </c>
      <c r="AA39" s="217">
        <v>4.2000000000000003E-2</v>
      </c>
      <c r="AB39" s="217">
        <v>3.2000000000000001E-2</v>
      </c>
      <c r="AC39" s="217">
        <v>3.2000000000000001E-2</v>
      </c>
      <c r="AD39" s="217">
        <v>0.03</v>
      </c>
      <c r="AE39" s="217">
        <v>2.1999999999999999E-2</v>
      </c>
      <c r="AF39" s="217">
        <v>2.5999999999999999E-2</v>
      </c>
      <c r="AG39" s="217">
        <v>3.1E-2</v>
      </c>
      <c r="AH39" s="217">
        <v>3.2000000000000001E-2</v>
      </c>
      <c r="AI39" s="217">
        <v>3.6999999999999998E-2</v>
      </c>
      <c r="AJ39" s="217">
        <v>3.9E-2</v>
      </c>
      <c r="AK39" s="217">
        <v>3.5999999999999997E-2</v>
      </c>
      <c r="AL39" s="217">
        <v>3.1E-2</v>
      </c>
      <c r="AM39" s="217">
        <v>0.03</v>
      </c>
      <c r="AN39" s="217">
        <v>0.03</v>
      </c>
      <c r="AP39" s="216" t="s">
        <v>6</v>
      </c>
      <c r="AQ39" s="217"/>
      <c r="AR39" s="217">
        <v>0.90700000000000003</v>
      </c>
      <c r="AS39" s="217">
        <v>0.90300000000000002</v>
      </c>
      <c r="AT39" s="217">
        <v>0.90400000000000003</v>
      </c>
      <c r="AU39" s="217">
        <v>0.9</v>
      </c>
      <c r="AV39" s="217">
        <v>0.90100000000000002</v>
      </c>
      <c r="AW39" s="217">
        <v>0.88700000000000001</v>
      </c>
      <c r="AX39" s="217">
        <v>0.89400000000000002</v>
      </c>
      <c r="AY39" s="217">
        <v>0.89</v>
      </c>
      <c r="AZ39" s="217">
        <v>0.89300000000000002</v>
      </c>
      <c r="BA39" s="217">
        <v>0.89600000000000002</v>
      </c>
      <c r="BB39" s="217">
        <v>0.88800000000000001</v>
      </c>
      <c r="BC39" s="217">
        <v>0.88900000000000001</v>
      </c>
      <c r="BD39" s="217">
        <v>0.90100000000000002</v>
      </c>
      <c r="BE39" s="217">
        <v>0.90900000000000003</v>
      </c>
      <c r="BF39" s="217">
        <v>0.89400000000000002</v>
      </c>
      <c r="BG39" s="217">
        <v>0.91200000000000003</v>
      </c>
      <c r="BH39" s="217">
        <v>0.89800000000000002</v>
      </c>
      <c r="BJ39" s="226" t="s">
        <v>6</v>
      </c>
      <c r="BK39" s="225"/>
      <c r="BL39" s="225">
        <v>20.122</v>
      </c>
      <c r="BM39" s="225">
        <v>20.338000000000001</v>
      </c>
      <c r="BN39" s="225">
        <v>20.702000000000002</v>
      </c>
      <c r="BO39" s="225">
        <v>20.622</v>
      </c>
      <c r="BP39" s="225">
        <v>20.045000000000002</v>
      </c>
      <c r="BQ39" s="225">
        <v>21.24</v>
      </c>
      <c r="BR39" s="225">
        <v>21.196000000000002</v>
      </c>
      <c r="BS39" s="225">
        <v>22.221</v>
      </c>
      <c r="BT39" s="225">
        <v>21.059000000000001</v>
      </c>
      <c r="BU39" s="225">
        <v>22.616</v>
      </c>
      <c r="BV39" s="225">
        <v>23.536000000000001</v>
      </c>
      <c r="BW39" s="225">
        <v>24.984000000000002</v>
      </c>
      <c r="BX39" s="225">
        <v>24.795999999999999</v>
      </c>
      <c r="BY39" s="225">
        <v>23.99</v>
      </c>
      <c r="BZ39" s="225">
        <v>24.27</v>
      </c>
      <c r="CA39" s="225">
        <v>25.489000000000001</v>
      </c>
      <c r="CB39" s="225">
        <v>27.073</v>
      </c>
      <c r="CH39" s="216" t="s">
        <v>8</v>
      </c>
      <c r="CI39" s="232">
        <v>11.69</v>
      </c>
      <c r="CJ39" s="232">
        <v>45.14</v>
      </c>
      <c r="CK39" s="232">
        <v>61.7</v>
      </c>
      <c r="CL39" s="232">
        <v>27.87</v>
      </c>
      <c r="CO39" s="216" t="s">
        <v>8</v>
      </c>
      <c r="CP39" s="232">
        <v>23.69</v>
      </c>
      <c r="CQ39" s="232">
        <v>23.64</v>
      </c>
      <c r="CR39" s="232">
        <v>23.67</v>
      </c>
    </row>
    <row r="40" spans="2:96" ht="12" customHeight="1" x14ac:dyDescent="0.3">
      <c r="B40" s="216" t="s">
        <v>7</v>
      </c>
      <c r="C40" s="217"/>
      <c r="D40" s="217">
        <v>0.92500000000000004</v>
      </c>
      <c r="E40" s="217">
        <v>0.92800000000000005</v>
      </c>
      <c r="F40" s="217"/>
      <c r="G40" s="217">
        <v>0.91</v>
      </c>
      <c r="H40" s="217">
        <v>0.92900000000000005</v>
      </c>
      <c r="I40" s="217">
        <v>0.93300000000000005</v>
      </c>
      <c r="J40" s="217">
        <v>0.94099999999999995</v>
      </c>
      <c r="K40" s="217">
        <v>0.94299999999999995</v>
      </c>
      <c r="L40" s="217">
        <v>0.93400000000000005</v>
      </c>
      <c r="M40" s="217">
        <v>0.91900000000000004</v>
      </c>
      <c r="N40" s="217">
        <v>0.91900000000000004</v>
      </c>
      <c r="O40" s="217">
        <v>0.92700000000000005</v>
      </c>
      <c r="P40" s="217">
        <v>0.91400000000000003</v>
      </c>
      <c r="Q40" s="217">
        <v>0.92800000000000005</v>
      </c>
      <c r="R40" s="217">
        <v>0.93200000000000005</v>
      </c>
      <c r="S40" s="217">
        <v>0.93100000000000005</v>
      </c>
      <c r="T40" s="217">
        <v>0.92600000000000005</v>
      </c>
      <c r="V40" s="216" t="s">
        <v>7</v>
      </c>
      <c r="W40" s="217"/>
      <c r="X40" s="217">
        <v>2.5000000000000001E-2</v>
      </c>
      <c r="Y40" s="217">
        <v>2.5000000000000001E-2</v>
      </c>
      <c r="Z40" s="217"/>
      <c r="AA40" s="217">
        <v>3.6999999999999998E-2</v>
      </c>
      <c r="AB40" s="217">
        <v>2.8000000000000001E-2</v>
      </c>
      <c r="AC40" s="217">
        <v>2.1999999999999999E-2</v>
      </c>
      <c r="AD40" s="217">
        <v>0.02</v>
      </c>
      <c r="AE40" s="217">
        <v>1.6E-2</v>
      </c>
      <c r="AF40" s="217">
        <v>1.9E-2</v>
      </c>
      <c r="AG40" s="217">
        <v>2.8000000000000001E-2</v>
      </c>
      <c r="AH40" s="217">
        <v>2.1999999999999999E-2</v>
      </c>
      <c r="AI40" s="217">
        <v>1.6E-2</v>
      </c>
      <c r="AJ40" s="217">
        <v>0.02</v>
      </c>
      <c r="AK40" s="217">
        <v>1.7999999999999999E-2</v>
      </c>
      <c r="AL40" s="217">
        <v>0.02</v>
      </c>
      <c r="AM40" s="217">
        <v>2.3E-2</v>
      </c>
      <c r="AN40" s="217">
        <v>2.5999999999999999E-2</v>
      </c>
      <c r="AP40" s="216" t="s">
        <v>7</v>
      </c>
      <c r="AQ40" s="217"/>
      <c r="AR40" s="217">
        <v>0.94899999999999995</v>
      </c>
      <c r="AS40" s="217">
        <v>0.95199999999999996</v>
      </c>
      <c r="AT40" s="217"/>
      <c r="AU40" s="217">
        <v>0.94499999999999995</v>
      </c>
      <c r="AV40" s="217">
        <v>0.95599999999999996</v>
      </c>
      <c r="AW40" s="217">
        <v>0.95399999999999996</v>
      </c>
      <c r="AX40" s="217">
        <v>0.96</v>
      </c>
      <c r="AY40" s="217">
        <v>0.95799999999999996</v>
      </c>
      <c r="AZ40" s="217">
        <v>0.95199999999999996</v>
      </c>
      <c r="BA40" s="217">
        <v>0.94499999999999995</v>
      </c>
      <c r="BB40" s="217">
        <v>0.93899999999999995</v>
      </c>
      <c r="BC40" s="217">
        <v>0.94299999999999995</v>
      </c>
      <c r="BD40" s="217">
        <v>0.93200000000000005</v>
      </c>
      <c r="BE40" s="217">
        <v>0.94499999999999995</v>
      </c>
      <c r="BF40" s="217">
        <v>0.95</v>
      </c>
      <c r="BG40" s="217">
        <v>0.95299999999999996</v>
      </c>
      <c r="BH40" s="217">
        <v>0.95099999999999996</v>
      </c>
      <c r="BJ40" s="226" t="s">
        <v>7</v>
      </c>
      <c r="BK40" s="225"/>
      <c r="BL40" s="225">
        <v>18.43</v>
      </c>
      <c r="BM40" s="225">
        <v>20.817</v>
      </c>
      <c r="BN40" s="225"/>
      <c r="BO40" s="225">
        <v>20.931999999999999</v>
      </c>
      <c r="BP40" s="225">
        <v>21.536000000000001</v>
      </c>
      <c r="BQ40" s="225">
        <v>21.495999999999999</v>
      </c>
      <c r="BR40" s="225">
        <v>20.969000000000001</v>
      </c>
      <c r="BS40" s="225">
        <v>20.827999999999999</v>
      </c>
      <c r="BT40" s="225">
        <v>19.972999999999999</v>
      </c>
      <c r="BU40" s="225">
        <v>21.077999999999999</v>
      </c>
      <c r="BV40" s="225">
        <v>20.745000000000001</v>
      </c>
      <c r="BW40" s="225">
        <v>21.140999999999998</v>
      </c>
      <c r="BX40" s="225">
        <v>22.67</v>
      </c>
      <c r="BY40" s="225">
        <v>21.366</v>
      </c>
      <c r="BZ40" s="225">
        <v>22.187000000000001</v>
      </c>
      <c r="CA40" s="225">
        <v>22.663</v>
      </c>
      <c r="CB40" s="225">
        <v>23.233000000000001</v>
      </c>
      <c r="CH40" s="216" t="s">
        <v>9</v>
      </c>
      <c r="CI40" s="232">
        <v>10.67</v>
      </c>
      <c r="CJ40" s="232">
        <v>37.49</v>
      </c>
      <c r="CK40" s="232">
        <v>64.86</v>
      </c>
      <c r="CL40" s="232">
        <v>23.18</v>
      </c>
      <c r="CO40" s="216" t="s">
        <v>9</v>
      </c>
      <c r="CP40" s="232">
        <v>22.08</v>
      </c>
      <c r="CQ40" s="232">
        <v>24.71</v>
      </c>
      <c r="CR40" s="232">
        <v>23.18</v>
      </c>
    </row>
    <row r="41" spans="2:96" ht="12" customHeight="1" x14ac:dyDescent="0.3">
      <c r="B41" s="216" t="s">
        <v>8</v>
      </c>
      <c r="C41" s="217"/>
      <c r="D41" s="217">
        <v>0.93700000000000006</v>
      </c>
      <c r="E41" s="217"/>
      <c r="F41" s="217">
        <v>0.92600000000000005</v>
      </c>
      <c r="G41" s="217">
        <v>0.92900000000000005</v>
      </c>
      <c r="H41" s="217">
        <v>0.90500000000000003</v>
      </c>
      <c r="I41" s="217"/>
      <c r="J41" s="217">
        <v>0.92700000000000005</v>
      </c>
      <c r="K41" s="217"/>
      <c r="L41" s="217"/>
      <c r="M41" s="217"/>
      <c r="N41" s="217">
        <v>0.87</v>
      </c>
      <c r="O41" s="217">
        <v>0.91900000000000004</v>
      </c>
      <c r="P41" s="217">
        <v>0.93200000000000005</v>
      </c>
      <c r="Q41" s="217">
        <v>0.91700000000000004</v>
      </c>
      <c r="R41" s="217">
        <v>0.92200000000000004</v>
      </c>
      <c r="S41" s="217">
        <v>0.94599999999999995</v>
      </c>
      <c r="T41" s="217">
        <v>0.93300000000000005</v>
      </c>
      <c r="V41" s="216" t="s">
        <v>8</v>
      </c>
      <c r="W41" s="217"/>
      <c r="X41" s="217">
        <v>7.0000000000000001E-3</v>
      </c>
      <c r="Y41" s="217"/>
      <c r="Z41" s="217">
        <v>1.6E-2</v>
      </c>
      <c r="AA41" s="217">
        <v>1.4E-2</v>
      </c>
      <c r="AB41" s="217">
        <v>1.7000000000000001E-2</v>
      </c>
      <c r="AC41" s="217"/>
      <c r="AD41" s="217">
        <v>0.01</v>
      </c>
      <c r="AE41" s="217"/>
      <c r="AF41" s="217"/>
      <c r="AG41" s="217"/>
      <c r="AH41" s="217">
        <v>2.5000000000000001E-2</v>
      </c>
      <c r="AI41" s="217">
        <v>2.1000000000000001E-2</v>
      </c>
      <c r="AJ41" s="217">
        <v>1.7000000000000001E-2</v>
      </c>
      <c r="AK41" s="217">
        <v>1.6E-2</v>
      </c>
      <c r="AL41" s="217">
        <v>0.01</v>
      </c>
      <c r="AM41" s="217">
        <v>8.9999999999999993E-3</v>
      </c>
      <c r="AN41" s="217">
        <v>1.4E-2</v>
      </c>
      <c r="AP41" s="216" t="s">
        <v>8</v>
      </c>
      <c r="AQ41" s="217"/>
      <c r="AR41" s="217">
        <v>0.94399999999999995</v>
      </c>
      <c r="AS41" s="217"/>
      <c r="AT41" s="217">
        <v>0.94099999999999995</v>
      </c>
      <c r="AU41" s="217">
        <v>0.94299999999999995</v>
      </c>
      <c r="AV41" s="217">
        <v>0.92</v>
      </c>
      <c r="AW41" s="217"/>
      <c r="AX41" s="217">
        <v>0.93600000000000005</v>
      </c>
      <c r="AY41" s="217"/>
      <c r="AZ41" s="217"/>
      <c r="BA41" s="217"/>
      <c r="BB41" s="217">
        <v>0.89300000000000002</v>
      </c>
      <c r="BC41" s="217">
        <v>0.93899999999999995</v>
      </c>
      <c r="BD41" s="217">
        <v>0.94799999999999995</v>
      </c>
      <c r="BE41" s="217">
        <v>0.93100000000000005</v>
      </c>
      <c r="BF41" s="217">
        <v>0.93200000000000005</v>
      </c>
      <c r="BG41" s="217">
        <v>0.95499999999999996</v>
      </c>
      <c r="BH41" s="217">
        <v>0.94599999999999995</v>
      </c>
      <c r="BJ41" s="226" t="s">
        <v>8</v>
      </c>
      <c r="BK41" s="225"/>
      <c r="BL41" s="225">
        <v>16.018000000000001</v>
      </c>
      <c r="BM41" s="225"/>
      <c r="BN41" s="225">
        <v>17.571000000000002</v>
      </c>
      <c r="BO41" s="225">
        <v>16.925999999999998</v>
      </c>
      <c r="BP41" s="225">
        <v>17.727</v>
      </c>
      <c r="BQ41" s="225"/>
      <c r="BR41" s="225">
        <v>16.792000000000002</v>
      </c>
      <c r="BS41" s="225"/>
      <c r="BT41" s="225"/>
      <c r="BU41" s="225"/>
      <c r="BV41" s="225">
        <v>17.954000000000001</v>
      </c>
      <c r="BW41" s="225">
        <v>17.271999999999998</v>
      </c>
      <c r="BX41" s="225">
        <v>19.440000000000001</v>
      </c>
      <c r="BY41" s="225">
        <v>18.280999999999999</v>
      </c>
      <c r="BZ41" s="225">
        <v>18.95</v>
      </c>
      <c r="CA41" s="225">
        <v>17.431000000000001</v>
      </c>
      <c r="CB41" s="225">
        <v>17.998000000000001</v>
      </c>
      <c r="CH41" s="216" t="s">
        <v>11</v>
      </c>
      <c r="CI41" s="232">
        <v>13.76</v>
      </c>
      <c r="CJ41" s="232">
        <v>39.72</v>
      </c>
      <c r="CK41" s="232">
        <v>59.97</v>
      </c>
      <c r="CL41" s="232">
        <v>35.020000000000003</v>
      </c>
      <c r="CO41" s="216" t="s">
        <v>11</v>
      </c>
      <c r="CP41" s="232">
        <v>36.81</v>
      </c>
      <c r="CQ41" s="232">
        <v>32.4</v>
      </c>
      <c r="CR41" s="232">
        <v>35.020000000000003</v>
      </c>
    </row>
    <row r="42" spans="2:96" ht="12" customHeight="1" x14ac:dyDescent="0.3">
      <c r="B42" s="216" t="s">
        <v>9</v>
      </c>
      <c r="C42" s="217">
        <v>0.93799999999999994</v>
      </c>
      <c r="D42" s="217"/>
      <c r="E42" s="217">
        <v>0.92</v>
      </c>
      <c r="F42" s="217">
        <v>0.92300000000000004</v>
      </c>
      <c r="G42" s="217">
        <v>0.9</v>
      </c>
      <c r="H42" s="217">
        <v>0.9</v>
      </c>
      <c r="I42" s="217">
        <v>0.92</v>
      </c>
      <c r="J42" s="217">
        <v>0.92500000000000004</v>
      </c>
      <c r="K42" s="217">
        <v>0.92800000000000005</v>
      </c>
      <c r="L42" s="217">
        <v>0.874</v>
      </c>
      <c r="M42" s="217">
        <v>0.90400000000000003</v>
      </c>
      <c r="N42" s="217">
        <v>0.91800000000000004</v>
      </c>
      <c r="O42" s="217">
        <v>0.90400000000000003</v>
      </c>
      <c r="P42" s="217">
        <v>0.90400000000000003</v>
      </c>
      <c r="Q42" s="217">
        <v>0.91100000000000003</v>
      </c>
      <c r="R42" s="217">
        <v>0.90600000000000003</v>
      </c>
      <c r="S42" s="217">
        <v>0.90700000000000003</v>
      </c>
      <c r="T42" s="217">
        <v>0.90300000000000002</v>
      </c>
      <c r="V42" s="216" t="s">
        <v>9</v>
      </c>
      <c r="W42" s="217">
        <v>2.5999999999999999E-2</v>
      </c>
      <c r="X42" s="217"/>
      <c r="Y42" s="217">
        <v>3.1E-2</v>
      </c>
      <c r="Z42" s="217">
        <v>2.1000000000000001E-2</v>
      </c>
      <c r="AA42" s="217">
        <v>0.04</v>
      </c>
      <c r="AB42" s="217">
        <v>3.6999999999999998E-2</v>
      </c>
      <c r="AC42" s="217">
        <v>2.3E-2</v>
      </c>
      <c r="AD42" s="217">
        <v>2.3E-2</v>
      </c>
      <c r="AE42" s="217">
        <v>2.5000000000000001E-2</v>
      </c>
      <c r="AF42" s="217">
        <v>1.7000000000000001E-2</v>
      </c>
      <c r="AG42" s="217">
        <v>2.5000000000000001E-2</v>
      </c>
      <c r="AH42" s="217">
        <v>3.2000000000000001E-2</v>
      </c>
      <c r="AI42" s="217">
        <v>3.4000000000000002E-2</v>
      </c>
      <c r="AJ42" s="217">
        <v>3.1E-2</v>
      </c>
      <c r="AK42" s="217">
        <v>3.6999999999999998E-2</v>
      </c>
      <c r="AL42" s="217">
        <v>4.3999999999999997E-2</v>
      </c>
      <c r="AM42" s="217">
        <v>3.5000000000000003E-2</v>
      </c>
      <c r="AN42" s="217">
        <v>4.2000000000000003E-2</v>
      </c>
      <c r="AP42" s="216" t="s">
        <v>9</v>
      </c>
      <c r="AQ42" s="217">
        <v>0.96299999999999997</v>
      </c>
      <c r="AR42" s="217"/>
      <c r="AS42" s="217">
        <v>0.94899999999999995</v>
      </c>
      <c r="AT42" s="217">
        <v>0.94299999999999995</v>
      </c>
      <c r="AU42" s="217">
        <v>0.93799999999999994</v>
      </c>
      <c r="AV42" s="217">
        <v>0.93400000000000005</v>
      </c>
      <c r="AW42" s="217">
        <v>0.94199999999999995</v>
      </c>
      <c r="AX42" s="217">
        <v>0.94699999999999995</v>
      </c>
      <c r="AY42" s="217">
        <v>0.95199999999999996</v>
      </c>
      <c r="AZ42" s="217">
        <v>0.89</v>
      </c>
      <c r="BA42" s="217">
        <v>0.92700000000000005</v>
      </c>
      <c r="BB42" s="217">
        <v>0.94899999999999995</v>
      </c>
      <c r="BC42" s="217">
        <v>0.93500000000000005</v>
      </c>
      <c r="BD42" s="217">
        <v>0.93300000000000005</v>
      </c>
      <c r="BE42" s="217">
        <v>0.94599999999999995</v>
      </c>
      <c r="BF42" s="217">
        <v>0.94699999999999995</v>
      </c>
      <c r="BG42" s="217">
        <v>0.94</v>
      </c>
      <c r="BH42" s="217">
        <v>0.94299999999999995</v>
      </c>
      <c r="BJ42" s="226" t="s">
        <v>9</v>
      </c>
      <c r="BK42" s="225">
        <v>20.713999999999999</v>
      </c>
      <c r="BL42" s="225"/>
      <c r="BM42" s="225">
        <v>19.716000000000001</v>
      </c>
      <c r="BN42" s="225">
        <v>18.841000000000001</v>
      </c>
      <c r="BO42" s="225">
        <v>20.702999999999999</v>
      </c>
      <c r="BP42" s="225">
        <v>24.917000000000002</v>
      </c>
      <c r="BQ42" s="225">
        <v>23.347000000000001</v>
      </c>
      <c r="BR42" s="225">
        <v>25.388000000000002</v>
      </c>
      <c r="BS42" s="225">
        <v>24.466999999999999</v>
      </c>
      <c r="BT42" s="225">
        <v>26.478999999999999</v>
      </c>
      <c r="BU42" s="225">
        <v>26.100999999999999</v>
      </c>
      <c r="BV42" s="225">
        <v>29.617000000000001</v>
      </c>
      <c r="BW42" s="225">
        <v>30.893000000000001</v>
      </c>
      <c r="BX42" s="225">
        <v>28.391999999999999</v>
      </c>
      <c r="BY42" s="225">
        <v>29.835000000000001</v>
      </c>
      <c r="BZ42" s="225">
        <v>24.263999999999999</v>
      </c>
      <c r="CA42" s="225">
        <v>23.78</v>
      </c>
      <c r="CB42" s="225">
        <v>24.853999999999999</v>
      </c>
      <c r="CH42" s="216" t="s">
        <v>12</v>
      </c>
      <c r="CI42" s="232">
        <v>11.51</v>
      </c>
      <c r="CJ42" s="232">
        <v>34.64</v>
      </c>
      <c r="CK42" s="232">
        <v>64.41</v>
      </c>
      <c r="CL42" s="232">
        <v>24.6</v>
      </c>
      <c r="CO42" s="216" t="s">
        <v>12</v>
      </c>
      <c r="CP42" s="232">
        <v>22.78</v>
      </c>
      <c r="CQ42" s="232">
        <v>27.25</v>
      </c>
      <c r="CR42" s="232">
        <v>24.6</v>
      </c>
    </row>
    <row r="43" spans="2:96" ht="12" customHeight="1" x14ac:dyDescent="0.3">
      <c r="B43" s="216" t="s">
        <v>10</v>
      </c>
      <c r="C43" s="217">
        <v>0.878</v>
      </c>
      <c r="D43" s="217">
        <v>0.871</v>
      </c>
      <c r="E43" s="217">
        <v>0.88100000000000001</v>
      </c>
      <c r="F43" s="217">
        <v>0.86099999999999999</v>
      </c>
      <c r="G43" s="217">
        <v>0.87</v>
      </c>
      <c r="H43" s="217">
        <v>0.86399999999999999</v>
      </c>
      <c r="I43" s="217">
        <v>0.85699999999999998</v>
      </c>
      <c r="J43" s="217">
        <v>0.876</v>
      </c>
      <c r="K43" s="217">
        <v>0.88200000000000001</v>
      </c>
      <c r="L43" s="217">
        <v>0.86099999999999999</v>
      </c>
      <c r="M43" s="217">
        <v>0.83599999999999997</v>
      </c>
      <c r="N43" s="217">
        <v>0.82799999999999996</v>
      </c>
      <c r="O43" s="217"/>
      <c r="P43" s="217">
        <v>0.81799999999999995</v>
      </c>
      <c r="Q43" s="217">
        <v>0.81899999999999995</v>
      </c>
      <c r="R43" s="217">
        <v>0.82699999999999996</v>
      </c>
      <c r="S43" s="217"/>
      <c r="T43" s="217" t="s">
        <v>307</v>
      </c>
      <c r="V43" s="216" t="s">
        <v>10</v>
      </c>
      <c r="W43" s="217">
        <v>5.7000000000000002E-2</v>
      </c>
      <c r="X43" s="217">
        <v>6.2E-2</v>
      </c>
      <c r="Y43" s="217">
        <v>5.7000000000000002E-2</v>
      </c>
      <c r="Z43" s="217">
        <v>6.8000000000000005E-2</v>
      </c>
      <c r="AA43" s="217">
        <v>6.0999999999999999E-2</v>
      </c>
      <c r="AB43" s="217">
        <v>0.06</v>
      </c>
      <c r="AC43" s="217">
        <v>6.5000000000000002E-2</v>
      </c>
      <c r="AD43" s="217">
        <v>5.2999999999999999E-2</v>
      </c>
      <c r="AE43" s="217">
        <v>3.7999999999999999E-2</v>
      </c>
      <c r="AF43" s="217">
        <v>6.4000000000000001E-2</v>
      </c>
      <c r="AG43" s="217">
        <v>7.0999999999999994E-2</v>
      </c>
      <c r="AH43" s="217">
        <v>6.8000000000000005E-2</v>
      </c>
      <c r="AI43" s="217"/>
      <c r="AJ43" s="217">
        <v>8.5000000000000006E-2</v>
      </c>
      <c r="AK43" s="217">
        <v>8.7999999999999995E-2</v>
      </c>
      <c r="AL43" s="217">
        <v>7.8E-2</v>
      </c>
      <c r="AM43" s="217"/>
      <c r="AN43" s="217" t="s">
        <v>307</v>
      </c>
      <c r="AP43" s="216" t="s">
        <v>10</v>
      </c>
      <c r="AQ43" s="217">
        <v>0.93100000000000005</v>
      </c>
      <c r="AR43" s="217">
        <v>0.92800000000000005</v>
      </c>
      <c r="AS43" s="217">
        <v>0.93400000000000005</v>
      </c>
      <c r="AT43" s="217">
        <v>0.92400000000000004</v>
      </c>
      <c r="AU43" s="217">
        <v>0.92600000000000005</v>
      </c>
      <c r="AV43" s="217">
        <v>0.91900000000000004</v>
      </c>
      <c r="AW43" s="217">
        <v>0.91600000000000004</v>
      </c>
      <c r="AX43" s="217">
        <v>0.92400000000000004</v>
      </c>
      <c r="AY43" s="217">
        <v>0.91700000000000004</v>
      </c>
      <c r="AZ43" s="217">
        <v>0.92</v>
      </c>
      <c r="BA43" s="217">
        <v>0.90100000000000002</v>
      </c>
      <c r="BB43" s="217">
        <v>0.88900000000000001</v>
      </c>
      <c r="BC43" s="217"/>
      <c r="BD43" s="217">
        <v>0.89400000000000002</v>
      </c>
      <c r="BE43" s="217">
        <v>0.89800000000000002</v>
      </c>
      <c r="BF43" s="217">
        <v>0.89700000000000002</v>
      </c>
      <c r="BG43" s="217"/>
      <c r="BH43" s="217" t="s">
        <v>307</v>
      </c>
      <c r="BJ43" s="226" t="s">
        <v>10</v>
      </c>
      <c r="BK43" s="225">
        <v>47.323</v>
      </c>
      <c r="BL43" s="225">
        <v>59.804000000000002</v>
      </c>
      <c r="BM43" s="225">
        <v>62.709000000000003</v>
      </c>
      <c r="BN43" s="225">
        <v>44.603000000000002</v>
      </c>
      <c r="BO43" s="225">
        <v>44.067</v>
      </c>
      <c r="BP43" s="225">
        <v>40.918999999999997</v>
      </c>
      <c r="BQ43" s="225">
        <v>47.621000000000002</v>
      </c>
      <c r="BR43" s="225">
        <v>44.045999999999999</v>
      </c>
      <c r="BS43" s="225">
        <v>44.622</v>
      </c>
      <c r="BT43" s="225">
        <v>44.676000000000002</v>
      </c>
      <c r="BU43" s="225">
        <v>45.249000000000002</v>
      </c>
      <c r="BV43" s="225">
        <v>46.697000000000003</v>
      </c>
      <c r="BW43" s="225"/>
      <c r="BX43" s="225">
        <v>51.06</v>
      </c>
      <c r="BY43" s="225">
        <v>50.140999999999998</v>
      </c>
      <c r="BZ43" s="225">
        <v>50.43</v>
      </c>
      <c r="CA43" s="225"/>
      <c r="CB43" s="225" t="s">
        <v>324</v>
      </c>
      <c r="CH43" s="216" t="s">
        <v>13</v>
      </c>
      <c r="CI43" s="232">
        <v>30.51</v>
      </c>
      <c r="CJ43" s="232">
        <v>58.61</v>
      </c>
      <c r="CK43" s="232">
        <v>81.66</v>
      </c>
      <c r="CL43" s="232">
        <v>56.39</v>
      </c>
      <c r="CO43" s="216" t="s">
        <v>13</v>
      </c>
      <c r="CP43" s="232">
        <v>55.51</v>
      </c>
      <c r="CQ43" s="232">
        <v>57.59</v>
      </c>
      <c r="CR43" s="232">
        <v>56.4</v>
      </c>
    </row>
    <row r="44" spans="2:96" ht="12" customHeight="1" x14ac:dyDescent="0.3">
      <c r="B44" s="216" t="s">
        <v>11</v>
      </c>
      <c r="C44" s="217"/>
      <c r="D44" s="217">
        <v>0.91</v>
      </c>
      <c r="E44" s="217"/>
      <c r="F44" s="217">
        <v>0.90600000000000003</v>
      </c>
      <c r="G44" s="217"/>
      <c r="H44" s="217">
        <v>0.91500000000000004</v>
      </c>
      <c r="I44" s="217">
        <v>0.91500000000000004</v>
      </c>
      <c r="J44" s="217">
        <v>0.92800000000000005</v>
      </c>
      <c r="K44" s="217"/>
      <c r="L44" s="217">
        <v>0.90100000000000002</v>
      </c>
      <c r="M44" s="217"/>
      <c r="N44" s="217">
        <v>0.89200000000000002</v>
      </c>
      <c r="O44" s="217"/>
      <c r="P44" s="217">
        <v>0.89500000000000002</v>
      </c>
      <c r="Q44" s="217"/>
      <c r="R44" s="217">
        <v>0.89500000000000002</v>
      </c>
      <c r="S44" s="217"/>
      <c r="T44" s="217" t="s">
        <v>307</v>
      </c>
      <c r="V44" s="216" t="s">
        <v>11</v>
      </c>
      <c r="W44" s="217"/>
      <c r="X44" s="217">
        <v>1.6E-2</v>
      </c>
      <c r="Y44" s="217"/>
      <c r="Z44" s="217">
        <v>2.1999999999999999E-2</v>
      </c>
      <c r="AA44" s="217"/>
      <c r="AB44" s="217">
        <v>2.8000000000000001E-2</v>
      </c>
      <c r="AC44" s="217">
        <v>0.03</v>
      </c>
      <c r="AD44" s="217">
        <v>2.1000000000000001E-2</v>
      </c>
      <c r="AE44" s="217"/>
      <c r="AF44" s="217">
        <v>3.5999999999999997E-2</v>
      </c>
      <c r="AG44" s="217"/>
      <c r="AH44" s="217">
        <v>0.05</v>
      </c>
      <c r="AI44" s="217"/>
      <c r="AJ44" s="217">
        <v>4.1000000000000002E-2</v>
      </c>
      <c r="AK44" s="217"/>
      <c r="AL44" s="217">
        <v>4.7E-2</v>
      </c>
      <c r="AM44" s="217"/>
      <c r="AN44" s="217" t="s">
        <v>307</v>
      </c>
      <c r="AP44" s="216" t="s">
        <v>11</v>
      </c>
      <c r="AQ44" s="217"/>
      <c r="AR44" s="217">
        <v>0.92400000000000004</v>
      </c>
      <c r="AS44" s="217"/>
      <c r="AT44" s="217">
        <v>0.92600000000000005</v>
      </c>
      <c r="AU44" s="217"/>
      <c r="AV44" s="217">
        <v>0.94199999999999995</v>
      </c>
      <c r="AW44" s="217">
        <v>0.94299999999999995</v>
      </c>
      <c r="AX44" s="217">
        <v>0.94799999999999995</v>
      </c>
      <c r="AY44" s="217"/>
      <c r="AZ44" s="217">
        <v>0.93500000000000005</v>
      </c>
      <c r="BA44" s="217"/>
      <c r="BB44" s="217">
        <v>0.93799999999999994</v>
      </c>
      <c r="BC44" s="217"/>
      <c r="BD44" s="217">
        <v>0.93300000000000005</v>
      </c>
      <c r="BE44" s="217"/>
      <c r="BF44" s="217">
        <v>0.93899999999999995</v>
      </c>
      <c r="BG44" s="217"/>
      <c r="BH44" s="217" t="s">
        <v>307</v>
      </c>
      <c r="BJ44" s="226" t="s">
        <v>11</v>
      </c>
      <c r="BK44" s="225"/>
      <c r="BL44" s="225">
        <v>16.692</v>
      </c>
      <c r="BM44" s="225"/>
      <c r="BN44" s="225">
        <v>18.742999999999999</v>
      </c>
      <c r="BO44" s="225"/>
      <c r="BP44" s="225">
        <v>19.149999999999999</v>
      </c>
      <c r="BQ44" s="225">
        <v>19.768999999999998</v>
      </c>
      <c r="BR44" s="225">
        <v>20.268999999999998</v>
      </c>
      <c r="BS44" s="225"/>
      <c r="BT44" s="225">
        <v>20.768999999999998</v>
      </c>
      <c r="BU44" s="225"/>
      <c r="BV44" s="225">
        <v>22.495999999999999</v>
      </c>
      <c r="BW44" s="225"/>
      <c r="BX44" s="225">
        <v>24.140999999999998</v>
      </c>
      <c r="BY44" s="225"/>
      <c r="BZ44" s="225">
        <v>22.46</v>
      </c>
      <c r="CA44" s="225"/>
      <c r="CB44" s="225" t="s">
        <v>324</v>
      </c>
      <c r="CH44" s="216" t="s">
        <v>14</v>
      </c>
      <c r="CI44" s="232">
        <v>4.3099999999999996</v>
      </c>
      <c r="CJ44" s="232">
        <v>23.93</v>
      </c>
      <c r="CK44" s="232">
        <v>63.36</v>
      </c>
      <c r="CL44" s="232">
        <v>23.51</v>
      </c>
      <c r="CO44" s="216" t="s">
        <v>14</v>
      </c>
      <c r="CP44" s="232">
        <v>26.55</v>
      </c>
      <c r="CQ44" s="232">
        <v>19.989999999999998</v>
      </c>
      <c r="CR44" s="232">
        <v>23.51</v>
      </c>
    </row>
    <row r="45" spans="2:96" ht="12" customHeight="1" x14ac:dyDescent="0.3">
      <c r="B45" s="216" t="s">
        <v>12</v>
      </c>
      <c r="C45" s="217">
        <v>0.91900000000000004</v>
      </c>
      <c r="D45" s="217"/>
      <c r="E45" s="217">
        <v>0.878</v>
      </c>
      <c r="F45" s="217"/>
      <c r="G45" s="217"/>
      <c r="H45" s="217"/>
      <c r="I45" s="217">
        <v>0.90400000000000003</v>
      </c>
      <c r="J45" s="217"/>
      <c r="K45" s="217"/>
      <c r="L45" s="217"/>
      <c r="M45" s="217">
        <v>0.88600000000000001</v>
      </c>
      <c r="N45" s="217">
        <v>0.90700000000000003</v>
      </c>
      <c r="O45" s="217">
        <v>0.92</v>
      </c>
      <c r="P45" s="217">
        <v>0.91900000000000004</v>
      </c>
      <c r="Q45" s="217"/>
      <c r="R45" s="217">
        <v>0.89700000000000002</v>
      </c>
      <c r="S45" s="217"/>
      <c r="T45" s="217" t="s">
        <v>307</v>
      </c>
      <c r="V45" s="216" t="s">
        <v>12</v>
      </c>
      <c r="W45" s="217">
        <v>1.6E-2</v>
      </c>
      <c r="X45" s="217"/>
      <c r="Y45" s="217">
        <v>0.03</v>
      </c>
      <c r="Z45" s="217"/>
      <c r="AA45" s="217"/>
      <c r="AB45" s="217"/>
      <c r="AC45" s="217">
        <v>3.4000000000000002E-2</v>
      </c>
      <c r="AD45" s="217"/>
      <c r="AE45" s="217"/>
      <c r="AF45" s="217"/>
      <c r="AG45" s="217">
        <v>4.5999999999999999E-2</v>
      </c>
      <c r="AH45" s="217">
        <v>4.9000000000000002E-2</v>
      </c>
      <c r="AI45" s="217">
        <v>3.4000000000000002E-2</v>
      </c>
      <c r="AJ45" s="217">
        <v>3.9E-2</v>
      </c>
      <c r="AK45" s="217"/>
      <c r="AL45" s="217">
        <v>3.3000000000000002E-2</v>
      </c>
      <c r="AM45" s="217"/>
      <c r="AN45" s="217" t="s">
        <v>307</v>
      </c>
      <c r="AP45" s="216" t="s">
        <v>12</v>
      </c>
      <c r="AQ45" s="217">
        <v>0.93400000000000005</v>
      </c>
      <c r="AR45" s="217"/>
      <c r="AS45" s="217">
        <v>0.90500000000000003</v>
      </c>
      <c r="AT45" s="217"/>
      <c r="AU45" s="217"/>
      <c r="AV45" s="217"/>
      <c r="AW45" s="217">
        <v>0.93500000000000005</v>
      </c>
      <c r="AX45" s="217"/>
      <c r="AY45" s="217"/>
      <c r="AZ45" s="217"/>
      <c r="BA45" s="217">
        <v>0.92900000000000005</v>
      </c>
      <c r="BB45" s="217">
        <v>0.95299999999999996</v>
      </c>
      <c r="BC45" s="217">
        <v>0.95199999999999996</v>
      </c>
      <c r="BD45" s="217">
        <v>0.95599999999999996</v>
      </c>
      <c r="BE45" s="217"/>
      <c r="BF45" s="217">
        <v>0.92800000000000005</v>
      </c>
      <c r="BG45" s="217"/>
      <c r="BH45" s="217" t="s">
        <v>307</v>
      </c>
      <c r="BJ45" s="226" t="s">
        <v>12</v>
      </c>
      <c r="BK45" s="225"/>
      <c r="BL45" s="225"/>
      <c r="BM45" s="225">
        <v>25.117000000000001</v>
      </c>
      <c r="BN45" s="225"/>
      <c r="BO45" s="225"/>
      <c r="BP45" s="225"/>
      <c r="BQ45" s="225">
        <v>22.3</v>
      </c>
      <c r="BR45" s="225"/>
      <c r="BS45" s="225"/>
      <c r="BT45" s="225"/>
      <c r="BU45" s="225">
        <v>24.986000000000001</v>
      </c>
      <c r="BV45" s="227"/>
      <c r="BW45" s="227"/>
      <c r="BX45" s="227"/>
      <c r="BY45" s="225"/>
      <c r="BZ45" s="225">
        <v>25.635000000000002</v>
      </c>
      <c r="CA45" s="225"/>
      <c r="CB45" s="225" t="s">
        <v>324</v>
      </c>
      <c r="CH45" s="216" t="s">
        <v>15</v>
      </c>
      <c r="CI45" s="232">
        <v>7.33</v>
      </c>
      <c r="CJ45" s="232">
        <v>27.07</v>
      </c>
      <c r="CK45" s="232">
        <v>59.14</v>
      </c>
      <c r="CL45" s="232">
        <v>24.51</v>
      </c>
      <c r="CO45" s="216" t="s">
        <v>15</v>
      </c>
      <c r="CP45" s="232">
        <v>24.04</v>
      </c>
      <c r="CQ45" s="232">
        <v>24.22</v>
      </c>
      <c r="CR45" s="232">
        <v>24.11</v>
      </c>
    </row>
    <row r="46" spans="2:96" ht="12" customHeight="1" x14ac:dyDescent="0.3">
      <c r="B46" s="216" t="s">
        <v>13</v>
      </c>
      <c r="C46" s="217">
        <v>0.877</v>
      </c>
      <c r="D46" s="217">
        <v>0.85699999999999998</v>
      </c>
      <c r="E46" s="217">
        <v>0.85</v>
      </c>
      <c r="F46" s="217">
        <v>0.86599999999999999</v>
      </c>
      <c r="G46" s="217">
        <v>0.86699999999999999</v>
      </c>
      <c r="H46" s="217">
        <v>0.88100000000000001</v>
      </c>
      <c r="I46" s="217">
        <v>0.88400000000000001</v>
      </c>
      <c r="J46" s="217">
        <v>0.88600000000000001</v>
      </c>
      <c r="K46" s="217">
        <v>0.90100000000000002</v>
      </c>
      <c r="L46" s="217">
        <v>0.92</v>
      </c>
      <c r="M46" s="217">
        <v>0.91</v>
      </c>
      <c r="N46" s="217">
        <v>0.90400000000000003</v>
      </c>
      <c r="O46" s="217">
        <v>0.90200000000000002</v>
      </c>
      <c r="P46" s="217">
        <v>0.91800000000000004</v>
      </c>
      <c r="Q46" s="217">
        <v>0.91600000000000004</v>
      </c>
      <c r="R46" s="217">
        <v>0.92600000000000005</v>
      </c>
      <c r="S46" s="217">
        <v>0.91900000000000004</v>
      </c>
      <c r="T46" s="217" t="s">
        <v>307</v>
      </c>
      <c r="V46" s="216" t="s">
        <v>13</v>
      </c>
      <c r="W46" s="217">
        <v>5.0999999999999997E-2</v>
      </c>
      <c r="X46" s="217">
        <v>6.2E-2</v>
      </c>
      <c r="Y46" s="217">
        <v>7.0000000000000007E-2</v>
      </c>
      <c r="Z46" s="217">
        <v>6.3E-2</v>
      </c>
      <c r="AA46" s="217">
        <v>6.0999999999999999E-2</v>
      </c>
      <c r="AB46" s="217">
        <v>5.0999999999999997E-2</v>
      </c>
      <c r="AC46" s="217">
        <v>5.6000000000000001E-2</v>
      </c>
      <c r="AD46" s="217">
        <v>4.8000000000000001E-2</v>
      </c>
      <c r="AE46" s="217">
        <v>0.03</v>
      </c>
      <c r="AF46" s="217">
        <v>2.5000000000000001E-2</v>
      </c>
      <c r="AG46" s="217">
        <v>2.8000000000000001E-2</v>
      </c>
      <c r="AH46" s="217">
        <v>2.7E-2</v>
      </c>
      <c r="AI46" s="217">
        <v>2.9000000000000001E-2</v>
      </c>
      <c r="AJ46" s="217">
        <v>2.4E-2</v>
      </c>
      <c r="AK46" s="217">
        <v>2.4E-2</v>
      </c>
      <c r="AL46" s="217">
        <v>1.7000000000000001E-2</v>
      </c>
      <c r="AM46" s="217">
        <v>2.7E-2</v>
      </c>
      <c r="AN46" s="217" t="s">
        <v>307</v>
      </c>
      <c r="AP46" s="216" t="s">
        <v>13</v>
      </c>
      <c r="AQ46" s="217">
        <v>0.92500000000000004</v>
      </c>
      <c r="AR46" s="217">
        <v>0.91400000000000003</v>
      </c>
      <c r="AS46" s="217">
        <v>0.91400000000000003</v>
      </c>
      <c r="AT46" s="217">
        <v>0.92400000000000004</v>
      </c>
      <c r="AU46" s="217">
        <v>0.92300000000000004</v>
      </c>
      <c r="AV46" s="217">
        <v>0.92900000000000005</v>
      </c>
      <c r="AW46" s="217">
        <v>0.93700000000000006</v>
      </c>
      <c r="AX46" s="217">
        <v>0.93</v>
      </c>
      <c r="AY46" s="217">
        <v>0.92900000000000005</v>
      </c>
      <c r="AZ46" s="217">
        <v>0.94299999999999995</v>
      </c>
      <c r="BA46" s="217">
        <v>0.93700000000000006</v>
      </c>
      <c r="BB46" s="217">
        <v>0.92900000000000005</v>
      </c>
      <c r="BC46" s="217">
        <v>0.92900000000000005</v>
      </c>
      <c r="BD46" s="217">
        <v>0.94</v>
      </c>
      <c r="BE46" s="217">
        <v>0.93899999999999995</v>
      </c>
      <c r="BF46" s="217">
        <v>0.94299999999999995</v>
      </c>
      <c r="BG46" s="217">
        <v>0.94499999999999995</v>
      </c>
      <c r="BH46" s="217" t="s">
        <v>307</v>
      </c>
      <c r="BJ46" s="226" t="s">
        <v>13</v>
      </c>
      <c r="BK46" s="225">
        <v>23.341000000000001</v>
      </c>
      <c r="BL46" s="225">
        <v>23.273</v>
      </c>
      <c r="BM46" s="225">
        <v>22.367999999999999</v>
      </c>
      <c r="BN46" s="225">
        <v>22.664999999999999</v>
      </c>
      <c r="BO46" s="225">
        <v>22.704000000000001</v>
      </c>
      <c r="BP46" s="225">
        <v>22.359000000000002</v>
      </c>
      <c r="BQ46" s="225">
        <v>22.222000000000001</v>
      </c>
      <c r="BR46" s="225">
        <v>23.149000000000001</v>
      </c>
      <c r="BS46" s="225">
        <v>23.562000000000001</v>
      </c>
      <c r="BT46" s="225">
        <v>23.776</v>
      </c>
      <c r="BU46" s="225">
        <v>24.335999999999999</v>
      </c>
      <c r="BV46" s="225">
        <v>25.132999999999999</v>
      </c>
      <c r="BW46" s="225">
        <v>24.097999999999999</v>
      </c>
      <c r="BX46" s="225">
        <v>24.895</v>
      </c>
      <c r="BY46" s="225">
        <v>25.498000000000001</v>
      </c>
      <c r="BZ46" s="225">
        <v>26.509</v>
      </c>
      <c r="CA46" s="225">
        <v>27.484999999999999</v>
      </c>
      <c r="CB46" s="225" t="s">
        <v>324</v>
      </c>
      <c r="CH46" s="216" t="s">
        <v>16</v>
      </c>
      <c r="CI46" s="232">
        <v>12.52</v>
      </c>
      <c r="CJ46" s="232">
        <v>43.15</v>
      </c>
      <c r="CK46" s="232">
        <v>62.47</v>
      </c>
      <c r="CL46" s="232">
        <v>31.25</v>
      </c>
      <c r="CO46" s="216" t="s">
        <v>16</v>
      </c>
      <c r="CP46" s="232">
        <v>35.19</v>
      </c>
      <c r="CQ46" s="232">
        <v>26.25</v>
      </c>
      <c r="CR46" s="232">
        <v>31.25</v>
      </c>
    </row>
    <row r="47" spans="2:96" ht="12" customHeight="1" x14ac:dyDescent="0.3">
      <c r="B47" s="216" t="s">
        <v>14</v>
      </c>
      <c r="C47" s="217">
        <v>0.86799999999999999</v>
      </c>
      <c r="D47" s="217">
        <v>0.88100000000000001</v>
      </c>
      <c r="E47" s="217">
        <v>0.88200000000000001</v>
      </c>
      <c r="F47" s="217">
        <v>0.88300000000000001</v>
      </c>
      <c r="G47" s="217">
        <v>0.875</v>
      </c>
      <c r="H47" s="217">
        <v>0.88700000000000001</v>
      </c>
      <c r="I47" s="217">
        <v>0.86099999999999999</v>
      </c>
      <c r="J47" s="217">
        <v>0.89700000000000002</v>
      </c>
      <c r="K47" s="217">
        <v>0.90900000000000003</v>
      </c>
      <c r="L47" s="217">
        <v>0.89900000000000002</v>
      </c>
      <c r="M47" s="217">
        <v>0.91</v>
      </c>
      <c r="N47" s="217">
        <v>0.91200000000000003</v>
      </c>
      <c r="O47" s="217">
        <v>0.92600000000000005</v>
      </c>
      <c r="P47" s="217">
        <v>0.90800000000000003</v>
      </c>
      <c r="Q47" s="217">
        <v>0.90800000000000003</v>
      </c>
      <c r="R47" s="217">
        <v>0.92500000000000004</v>
      </c>
      <c r="S47" s="217">
        <v>0.92300000000000004</v>
      </c>
      <c r="T47" s="217">
        <v>0.92600000000000005</v>
      </c>
      <c r="V47" s="216" t="s">
        <v>14</v>
      </c>
      <c r="W47" s="217">
        <v>3.2000000000000001E-2</v>
      </c>
      <c r="X47" s="217">
        <v>0.04</v>
      </c>
      <c r="Y47" s="217">
        <v>3.5999999999999997E-2</v>
      </c>
      <c r="Z47" s="217">
        <v>4.1000000000000002E-2</v>
      </c>
      <c r="AA47" s="217">
        <v>3.3000000000000002E-2</v>
      </c>
      <c r="AB47" s="217">
        <v>3.1E-2</v>
      </c>
      <c r="AC47" s="217">
        <v>3.4000000000000002E-2</v>
      </c>
      <c r="AD47" s="217">
        <v>2.4E-2</v>
      </c>
      <c r="AE47" s="217">
        <v>2.5000000000000001E-2</v>
      </c>
      <c r="AF47" s="217">
        <v>2.4E-2</v>
      </c>
      <c r="AG47" s="217">
        <v>2.7E-2</v>
      </c>
      <c r="AH47" s="217">
        <v>2.1000000000000001E-2</v>
      </c>
      <c r="AI47" s="217">
        <v>1.9E-2</v>
      </c>
      <c r="AJ47" s="217">
        <v>1.7999999999999999E-2</v>
      </c>
      <c r="AK47" s="217">
        <v>0.02</v>
      </c>
      <c r="AL47" s="217">
        <v>1.6E-2</v>
      </c>
      <c r="AM47" s="217">
        <v>2.1000000000000001E-2</v>
      </c>
      <c r="AN47" s="217">
        <v>2.3E-2</v>
      </c>
      <c r="AP47" s="216" t="s">
        <v>14</v>
      </c>
      <c r="AQ47" s="217">
        <v>0.89700000000000002</v>
      </c>
      <c r="AR47" s="217">
        <v>0.91800000000000004</v>
      </c>
      <c r="AS47" s="217">
        <v>0.91600000000000004</v>
      </c>
      <c r="AT47" s="217">
        <v>0.92100000000000004</v>
      </c>
      <c r="AU47" s="217">
        <v>0.90400000000000003</v>
      </c>
      <c r="AV47" s="217">
        <v>0.91500000000000004</v>
      </c>
      <c r="AW47" s="217">
        <v>0.89100000000000001</v>
      </c>
      <c r="AX47" s="217">
        <v>0.91900000000000004</v>
      </c>
      <c r="AY47" s="217">
        <v>0.93200000000000005</v>
      </c>
      <c r="AZ47" s="217">
        <v>0.92200000000000004</v>
      </c>
      <c r="BA47" s="217">
        <v>0.93600000000000005</v>
      </c>
      <c r="BB47" s="217">
        <v>0.93100000000000005</v>
      </c>
      <c r="BC47" s="217">
        <v>0.94399999999999995</v>
      </c>
      <c r="BD47" s="217">
        <v>0.92400000000000004</v>
      </c>
      <c r="BE47" s="217">
        <v>0.92600000000000005</v>
      </c>
      <c r="BF47" s="217">
        <v>0.94</v>
      </c>
      <c r="BG47" s="217">
        <v>0.94299999999999995</v>
      </c>
      <c r="BH47" s="217">
        <v>0.94799999999999995</v>
      </c>
      <c r="BJ47" s="226" t="s">
        <v>14</v>
      </c>
      <c r="BK47" s="225">
        <v>22.931999999999999</v>
      </c>
      <c r="BL47" s="225">
        <v>23.568999999999999</v>
      </c>
      <c r="BM47" s="225">
        <v>22.545999999999999</v>
      </c>
      <c r="BN47" s="225">
        <v>22.134</v>
      </c>
      <c r="BO47" s="225">
        <v>22.61</v>
      </c>
      <c r="BP47" s="225">
        <v>23.616</v>
      </c>
      <c r="BQ47" s="225">
        <v>24.024999999999999</v>
      </c>
      <c r="BR47" s="225">
        <v>23.135000000000002</v>
      </c>
      <c r="BS47" s="225">
        <v>24.347000000000001</v>
      </c>
      <c r="BT47" s="225">
        <v>24.428000000000001</v>
      </c>
      <c r="BU47" s="225">
        <v>24.698</v>
      </c>
      <c r="BV47" s="225">
        <v>25.239000000000001</v>
      </c>
      <c r="BW47" s="225">
        <v>25.196000000000002</v>
      </c>
      <c r="BX47" s="225">
        <v>25.068000000000001</v>
      </c>
      <c r="BY47" s="225">
        <v>25.312999999999999</v>
      </c>
      <c r="BZ47" s="225">
        <v>25.414999999999999</v>
      </c>
      <c r="CA47" s="225">
        <v>25.373999999999999</v>
      </c>
      <c r="CB47" s="225">
        <v>25.789000000000001</v>
      </c>
      <c r="CH47" s="216" t="s">
        <v>17</v>
      </c>
      <c r="CI47" s="232">
        <v>62.2</v>
      </c>
      <c r="CJ47" s="232">
        <v>82.38</v>
      </c>
      <c r="CK47" s="232">
        <v>96.36</v>
      </c>
      <c r="CL47" s="232">
        <v>77.900000000000006</v>
      </c>
      <c r="CO47" s="216" t="s">
        <v>17</v>
      </c>
      <c r="CP47" s="232">
        <v>77.930000000000007</v>
      </c>
      <c r="CQ47" s="232">
        <v>79.25</v>
      </c>
      <c r="CR47" s="232">
        <v>78.53</v>
      </c>
    </row>
    <row r="48" spans="2:96" ht="12" customHeight="1" x14ac:dyDescent="0.3">
      <c r="B48" s="216" t="s">
        <v>15</v>
      </c>
      <c r="C48" s="217">
        <v>0.90700000000000003</v>
      </c>
      <c r="D48" s="217"/>
      <c r="E48" s="217">
        <v>0.90100000000000002</v>
      </c>
      <c r="F48" s="217">
        <v>0.88400000000000001</v>
      </c>
      <c r="G48" s="217">
        <v>0.90200000000000002</v>
      </c>
      <c r="H48" s="217">
        <v>0.90600000000000003</v>
      </c>
      <c r="I48" s="217">
        <v>0.92500000000000004</v>
      </c>
      <c r="J48" s="217">
        <v>0.91200000000000003</v>
      </c>
      <c r="K48" s="217">
        <v>0.92400000000000004</v>
      </c>
      <c r="L48" s="217">
        <v>0.92100000000000004</v>
      </c>
      <c r="M48" s="217">
        <v>0.90800000000000003</v>
      </c>
      <c r="N48" s="217">
        <v>0.91800000000000004</v>
      </c>
      <c r="O48" s="217">
        <v>0.91800000000000004</v>
      </c>
      <c r="P48" s="217">
        <v>0.92600000000000005</v>
      </c>
      <c r="Q48" s="217">
        <v>0.91300000000000003</v>
      </c>
      <c r="R48" s="217">
        <v>0.90600000000000003</v>
      </c>
      <c r="S48" s="217">
        <v>0.92</v>
      </c>
      <c r="T48" s="217">
        <v>0.92100000000000004</v>
      </c>
      <c r="V48" s="216" t="s">
        <v>15</v>
      </c>
      <c r="W48" s="217">
        <v>4.4999999999999998E-2</v>
      </c>
      <c r="X48" s="217"/>
      <c r="Y48" s="217">
        <v>4.8000000000000001E-2</v>
      </c>
      <c r="Z48" s="217">
        <v>6.5000000000000002E-2</v>
      </c>
      <c r="AA48" s="217">
        <v>4.3999999999999997E-2</v>
      </c>
      <c r="AB48" s="217">
        <v>4.5999999999999999E-2</v>
      </c>
      <c r="AC48" s="217">
        <v>2.9000000000000001E-2</v>
      </c>
      <c r="AD48" s="217">
        <v>3.5999999999999997E-2</v>
      </c>
      <c r="AE48" s="217">
        <v>2.5999999999999999E-2</v>
      </c>
      <c r="AF48" s="217">
        <v>2.8000000000000001E-2</v>
      </c>
      <c r="AG48" s="217">
        <v>3.5000000000000003E-2</v>
      </c>
      <c r="AH48" s="217">
        <v>2.8000000000000001E-2</v>
      </c>
      <c r="AI48" s="217">
        <v>2.3E-2</v>
      </c>
      <c r="AJ48" s="217">
        <v>2.1000000000000001E-2</v>
      </c>
      <c r="AK48" s="217">
        <v>3.2000000000000001E-2</v>
      </c>
      <c r="AL48" s="217">
        <v>0.03</v>
      </c>
      <c r="AM48" s="217">
        <v>2.9000000000000001E-2</v>
      </c>
      <c r="AN48" s="217">
        <v>3.2000000000000001E-2</v>
      </c>
      <c r="AP48" s="216" t="s">
        <v>15</v>
      </c>
      <c r="AQ48" s="217">
        <v>0.94899999999999995</v>
      </c>
      <c r="AR48" s="217"/>
      <c r="AS48" s="217">
        <v>0.94599999999999995</v>
      </c>
      <c r="AT48" s="217">
        <v>0.94599999999999995</v>
      </c>
      <c r="AU48" s="217">
        <v>0.94399999999999995</v>
      </c>
      <c r="AV48" s="217">
        <v>0.95</v>
      </c>
      <c r="AW48" s="217">
        <v>0.95199999999999996</v>
      </c>
      <c r="AX48" s="217">
        <v>0.94499999999999995</v>
      </c>
      <c r="AY48" s="217">
        <v>0.94899999999999995</v>
      </c>
      <c r="AZ48" s="217">
        <v>0.94799999999999995</v>
      </c>
      <c r="BA48" s="217">
        <v>0.94199999999999995</v>
      </c>
      <c r="BB48" s="217">
        <v>0.94499999999999995</v>
      </c>
      <c r="BC48" s="217">
        <v>0.94</v>
      </c>
      <c r="BD48" s="217">
        <v>0.94499999999999995</v>
      </c>
      <c r="BE48" s="217">
        <v>0.94399999999999995</v>
      </c>
      <c r="BF48" s="217">
        <v>0.93400000000000005</v>
      </c>
      <c r="BG48" s="217">
        <v>0.94699999999999995</v>
      </c>
      <c r="BH48" s="217">
        <v>0.95099999999999996</v>
      </c>
      <c r="BJ48" s="226" t="s">
        <v>15</v>
      </c>
      <c r="BK48" s="225">
        <v>25.448</v>
      </c>
      <c r="BL48" s="225"/>
      <c r="BM48" s="225">
        <v>25.724</v>
      </c>
      <c r="BN48" s="225">
        <v>24.581</v>
      </c>
      <c r="BO48" s="225">
        <v>25.582999999999998</v>
      </c>
      <c r="BP48" s="225">
        <v>27.382999999999999</v>
      </c>
      <c r="BQ48" s="225">
        <v>26.385000000000002</v>
      </c>
      <c r="BR48" s="225">
        <v>25.242000000000001</v>
      </c>
      <c r="BS48" s="225">
        <v>25.341999999999999</v>
      </c>
      <c r="BT48" s="225">
        <v>25.094999999999999</v>
      </c>
      <c r="BU48" s="225">
        <v>26.5</v>
      </c>
      <c r="BV48" s="225">
        <v>25.388000000000002</v>
      </c>
      <c r="BW48" s="225">
        <v>27.082000000000001</v>
      </c>
      <c r="BX48" s="225">
        <v>29.137</v>
      </c>
      <c r="BY48" s="225">
        <v>28.72</v>
      </c>
      <c r="BZ48" s="225">
        <v>28.782</v>
      </c>
      <c r="CA48" s="225">
        <v>26.62</v>
      </c>
      <c r="CB48" s="225">
        <v>26.102</v>
      </c>
      <c r="CH48" s="216" t="s">
        <v>18</v>
      </c>
      <c r="CI48" s="232">
        <v>24.65</v>
      </c>
      <c r="CJ48" s="232">
        <v>45.52</v>
      </c>
      <c r="CK48" s="232">
        <v>68.77</v>
      </c>
      <c r="CL48" s="232">
        <v>43.54</v>
      </c>
      <c r="CO48" s="216" t="s">
        <v>18</v>
      </c>
      <c r="CP48" s="232">
        <v>39.270000000000003</v>
      </c>
      <c r="CQ48" s="232">
        <v>51.29</v>
      </c>
      <c r="CR48" s="232">
        <v>44.32</v>
      </c>
    </row>
    <row r="49" spans="2:96" ht="12" customHeight="1" x14ac:dyDescent="0.3">
      <c r="B49" s="216" t="s">
        <v>16</v>
      </c>
      <c r="C49" s="217">
        <v>0.86499999999999999</v>
      </c>
      <c r="D49" s="217">
        <v>0.86099999999999999</v>
      </c>
      <c r="E49" s="217">
        <v>0.85899999999999999</v>
      </c>
      <c r="F49" s="217">
        <v>0.84599999999999997</v>
      </c>
      <c r="G49" s="217">
        <v>0.85</v>
      </c>
      <c r="H49" s="217">
        <v>0.84899999999999998</v>
      </c>
      <c r="I49" s="217">
        <v>0.85599999999999998</v>
      </c>
      <c r="J49" s="217">
        <v>0.85799999999999998</v>
      </c>
      <c r="K49" s="217">
        <v>0.86599999999999999</v>
      </c>
      <c r="L49" s="217">
        <v>0.88400000000000001</v>
      </c>
      <c r="M49" s="217">
        <v>0.86599999999999999</v>
      </c>
      <c r="N49" s="217">
        <v>0.86599999999999999</v>
      </c>
      <c r="O49" s="217">
        <v>0.86599999999999999</v>
      </c>
      <c r="P49" s="217">
        <v>0.878</v>
      </c>
      <c r="Q49" s="217">
        <v>0.88300000000000001</v>
      </c>
      <c r="R49" s="217">
        <v>0.873</v>
      </c>
      <c r="S49" s="217">
        <v>0.86599999999999999</v>
      </c>
      <c r="T49" s="217">
        <v>0.86799999999999999</v>
      </c>
      <c r="V49" s="216" t="s">
        <v>16</v>
      </c>
      <c r="W49" s="217">
        <v>4.5999999999999999E-2</v>
      </c>
      <c r="X49" s="217">
        <v>5.3999999999999999E-2</v>
      </c>
      <c r="Y49" s="217">
        <v>5.1999999999999998E-2</v>
      </c>
      <c r="Z49" s="217">
        <v>5.0999999999999997E-2</v>
      </c>
      <c r="AA49" s="217">
        <v>4.8000000000000001E-2</v>
      </c>
      <c r="AB49" s="217">
        <v>4.3999999999999997E-2</v>
      </c>
      <c r="AC49" s="217">
        <v>5.1999999999999998E-2</v>
      </c>
      <c r="AD49" s="217">
        <v>3.5999999999999997E-2</v>
      </c>
      <c r="AE49" s="217">
        <v>3.6999999999999998E-2</v>
      </c>
      <c r="AF49" s="217">
        <v>3.5000000000000003E-2</v>
      </c>
      <c r="AG49" s="217">
        <v>4.3999999999999997E-2</v>
      </c>
      <c r="AH49" s="217">
        <v>4.3999999999999997E-2</v>
      </c>
      <c r="AI49" s="217">
        <v>0.04</v>
      </c>
      <c r="AJ49" s="217">
        <v>3.1E-2</v>
      </c>
      <c r="AK49" s="217">
        <v>2.9000000000000001E-2</v>
      </c>
      <c r="AL49" s="217">
        <v>3.4000000000000002E-2</v>
      </c>
      <c r="AM49" s="217">
        <v>3.3000000000000002E-2</v>
      </c>
      <c r="AN49" s="217">
        <v>3.5999999999999997E-2</v>
      </c>
      <c r="AP49" s="216" t="s">
        <v>16</v>
      </c>
      <c r="AQ49" s="217">
        <v>0.90600000000000003</v>
      </c>
      <c r="AR49" s="217">
        <v>0.91</v>
      </c>
      <c r="AS49" s="217">
        <v>0.90600000000000003</v>
      </c>
      <c r="AT49" s="217">
        <v>0.89100000000000001</v>
      </c>
      <c r="AU49" s="217">
        <v>0.89300000000000002</v>
      </c>
      <c r="AV49" s="217">
        <v>0.88800000000000001</v>
      </c>
      <c r="AW49" s="217">
        <v>0.90400000000000003</v>
      </c>
      <c r="AX49" s="217">
        <v>0.89</v>
      </c>
      <c r="AY49" s="217">
        <v>0.89900000000000002</v>
      </c>
      <c r="AZ49" s="217">
        <v>0.91600000000000004</v>
      </c>
      <c r="BA49" s="217">
        <v>0.90600000000000003</v>
      </c>
      <c r="BB49" s="217">
        <v>0.90600000000000003</v>
      </c>
      <c r="BC49" s="217">
        <v>0.90200000000000002</v>
      </c>
      <c r="BD49" s="217">
        <v>0.90600000000000003</v>
      </c>
      <c r="BE49" s="217">
        <v>0.90900000000000003</v>
      </c>
      <c r="BF49" s="217">
        <v>0.90300000000000002</v>
      </c>
      <c r="BG49" s="217">
        <v>0.89600000000000002</v>
      </c>
      <c r="BH49" s="217">
        <v>0.9</v>
      </c>
      <c r="BJ49" s="226" t="s">
        <v>16</v>
      </c>
      <c r="BK49" s="225">
        <v>31.131</v>
      </c>
      <c r="BL49" s="225">
        <v>31.957999999999998</v>
      </c>
      <c r="BM49" s="225">
        <v>30.651</v>
      </c>
      <c r="BN49" s="225">
        <v>33.509</v>
      </c>
      <c r="BO49" s="225">
        <v>33.439</v>
      </c>
      <c r="BP49" s="225">
        <v>31.907</v>
      </c>
      <c r="BQ49" s="225">
        <v>32.656999999999996</v>
      </c>
      <c r="BR49" s="225">
        <v>32.018000000000001</v>
      </c>
      <c r="BS49" s="225">
        <v>30.161999999999999</v>
      </c>
      <c r="BT49" s="225">
        <v>30.718</v>
      </c>
      <c r="BU49" s="225">
        <v>32.305999999999997</v>
      </c>
      <c r="BV49" s="225">
        <v>30.702000000000002</v>
      </c>
      <c r="BW49" s="225">
        <v>30.433</v>
      </c>
      <c r="BX49" s="225">
        <v>31.263000000000002</v>
      </c>
      <c r="BY49" s="225">
        <v>31.85</v>
      </c>
      <c r="BZ49" s="225">
        <v>31.57</v>
      </c>
      <c r="CA49" s="225">
        <v>30.835000000000001</v>
      </c>
      <c r="CB49" s="225">
        <v>30.277000000000001</v>
      </c>
      <c r="CH49" s="218" t="s">
        <v>109</v>
      </c>
      <c r="CI49" s="233">
        <v>29.76</v>
      </c>
      <c r="CJ49" s="233">
        <v>53.54</v>
      </c>
      <c r="CK49" s="233">
        <v>75.400000000000006</v>
      </c>
      <c r="CL49" s="233">
        <v>48.63</v>
      </c>
      <c r="CO49" s="218" t="s">
        <v>109</v>
      </c>
      <c r="CP49" s="233">
        <v>48.22</v>
      </c>
      <c r="CQ49" s="233">
        <v>48.5</v>
      </c>
      <c r="CR49" s="233">
        <v>48.34</v>
      </c>
    </row>
    <row r="50" spans="2:96" ht="12" customHeight="1" x14ac:dyDescent="0.3">
      <c r="B50" s="216" t="s">
        <v>97</v>
      </c>
      <c r="C50" s="217">
        <v>0.82299999999999995</v>
      </c>
      <c r="D50" s="217">
        <v>0.83</v>
      </c>
      <c r="E50" s="217">
        <v>0.84399999999999997</v>
      </c>
      <c r="F50" s="217">
        <v>0.85099999999999998</v>
      </c>
      <c r="G50" s="217">
        <v>0.83799999999999997</v>
      </c>
      <c r="H50" s="217">
        <v>0.85199999999999998</v>
      </c>
      <c r="I50" s="217">
        <v>0.85699999999999998</v>
      </c>
      <c r="J50" s="217">
        <v>0.86699999999999999</v>
      </c>
      <c r="K50" s="217">
        <v>0.872</v>
      </c>
      <c r="L50" s="217">
        <v>0.86899999999999999</v>
      </c>
      <c r="M50" s="217">
        <v>0.85399999999999998</v>
      </c>
      <c r="N50" s="217">
        <v>0.85299999999999998</v>
      </c>
      <c r="O50" s="217">
        <v>0.84799999999999998</v>
      </c>
      <c r="P50" s="217">
        <v>0.84599999999999997</v>
      </c>
      <c r="Q50" s="217">
        <v>0.85399999999999998</v>
      </c>
      <c r="R50" s="217">
        <v>0.85499999999999998</v>
      </c>
      <c r="S50" s="217"/>
      <c r="T50" s="217" t="s">
        <v>307</v>
      </c>
      <c r="V50" s="216" t="s">
        <v>97</v>
      </c>
      <c r="W50" s="217">
        <v>6.0999999999999999E-2</v>
      </c>
      <c r="X50" s="217">
        <v>5.3999999999999999E-2</v>
      </c>
      <c r="Y50" s="217">
        <v>4.2999999999999997E-2</v>
      </c>
      <c r="Z50" s="217">
        <v>3.7999999999999999E-2</v>
      </c>
      <c r="AA50" s="217">
        <v>4.1000000000000002E-2</v>
      </c>
      <c r="AB50" s="217">
        <v>3.3000000000000002E-2</v>
      </c>
      <c r="AC50" s="217">
        <v>2.9000000000000001E-2</v>
      </c>
      <c r="AD50" s="217">
        <v>2.1000000000000001E-2</v>
      </c>
      <c r="AE50" s="217">
        <v>1.7999999999999999E-2</v>
      </c>
      <c r="AF50" s="217">
        <v>1.7000000000000001E-2</v>
      </c>
      <c r="AG50" s="217">
        <v>1.6E-2</v>
      </c>
      <c r="AH50" s="217">
        <v>2.5999999999999999E-2</v>
      </c>
      <c r="AI50" s="217">
        <v>2.1000000000000001E-2</v>
      </c>
      <c r="AJ50" s="217">
        <v>2.4E-2</v>
      </c>
      <c r="AK50" s="217">
        <v>1.9E-2</v>
      </c>
      <c r="AL50" s="217">
        <v>1.7999999999999999E-2</v>
      </c>
      <c r="AM50" s="217"/>
      <c r="AN50" s="217" t="s">
        <v>307</v>
      </c>
      <c r="AP50" s="216" t="s">
        <v>97</v>
      </c>
      <c r="AQ50" s="217">
        <v>0.876</v>
      </c>
      <c r="AR50" s="217">
        <v>0.878</v>
      </c>
      <c r="AS50" s="217">
        <v>0.88200000000000001</v>
      </c>
      <c r="AT50" s="217">
        <v>0.88500000000000001</v>
      </c>
      <c r="AU50" s="217">
        <v>0.874</v>
      </c>
      <c r="AV50" s="217">
        <v>0.88100000000000001</v>
      </c>
      <c r="AW50" s="217">
        <v>0.88300000000000001</v>
      </c>
      <c r="AX50" s="217">
        <v>0.88600000000000001</v>
      </c>
      <c r="AY50" s="217">
        <v>0.88700000000000001</v>
      </c>
      <c r="AZ50" s="217">
        <v>0.88400000000000001</v>
      </c>
      <c r="BA50" s="217">
        <v>0.86699999999999999</v>
      </c>
      <c r="BB50" s="217">
        <v>0.876</v>
      </c>
      <c r="BC50" s="217">
        <v>0.86599999999999999</v>
      </c>
      <c r="BD50" s="217">
        <v>0.86699999999999999</v>
      </c>
      <c r="BE50" s="217">
        <v>0.87</v>
      </c>
      <c r="BF50" s="217">
        <v>0.87</v>
      </c>
      <c r="BG50" s="217"/>
      <c r="BH50" s="217" t="s">
        <v>307</v>
      </c>
      <c r="BJ50" s="226" t="s">
        <v>97</v>
      </c>
      <c r="BK50" s="225">
        <v>24.76</v>
      </c>
      <c r="BL50" s="225">
        <v>24.111999999999998</v>
      </c>
      <c r="BM50" s="225">
        <v>24.268999999999998</v>
      </c>
      <c r="BN50" s="225">
        <v>24.882999999999999</v>
      </c>
      <c r="BO50" s="225">
        <v>25.675999999999998</v>
      </c>
      <c r="BP50" s="225">
        <v>28.513999999999999</v>
      </c>
      <c r="BQ50" s="225">
        <v>29.72</v>
      </c>
      <c r="BR50" s="225">
        <v>29.626000000000001</v>
      </c>
      <c r="BS50" s="225">
        <v>29.221</v>
      </c>
      <c r="BT50" s="225">
        <v>29.434000000000001</v>
      </c>
      <c r="BU50" s="225">
        <v>31.916</v>
      </c>
      <c r="BV50" s="225">
        <v>30.138999999999999</v>
      </c>
      <c r="BW50" s="225">
        <v>30.693000000000001</v>
      </c>
      <c r="BX50" s="225">
        <v>31.666</v>
      </c>
      <c r="BY50" s="225">
        <v>31.692</v>
      </c>
      <c r="BZ50" s="225">
        <v>32.854999999999997</v>
      </c>
      <c r="CA50" s="225"/>
      <c r="CB50" s="225" t="s">
        <v>324</v>
      </c>
      <c r="CH50" s="45" t="s">
        <v>116</v>
      </c>
    </row>
    <row r="51" spans="2:96" ht="12" customHeight="1" x14ac:dyDescent="0.3">
      <c r="B51" s="216" t="s">
        <v>17</v>
      </c>
      <c r="C51" s="217">
        <v>0.86499999999999999</v>
      </c>
      <c r="D51" s="217">
        <v>0.85099999999999998</v>
      </c>
      <c r="E51" s="217">
        <v>0.85199999999999998</v>
      </c>
      <c r="F51" s="217">
        <v>0.82799999999999996</v>
      </c>
      <c r="G51" s="217">
        <v>0.82399999999999995</v>
      </c>
      <c r="H51" s="217">
        <v>0.85399999999999998</v>
      </c>
      <c r="I51" s="217">
        <v>0.85399999999999998</v>
      </c>
      <c r="J51" s="217">
        <v>0.875</v>
      </c>
      <c r="K51" s="217">
        <v>0.89200000000000002</v>
      </c>
      <c r="L51" s="217">
        <v>0.89800000000000002</v>
      </c>
      <c r="M51" s="217">
        <v>0.90200000000000002</v>
      </c>
      <c r="N51" s="217">
        <v>0.9</v>
      </c>
      <c r="O51" s="217">
        <v>0.90400000000000003</v>
      </c>
      <c r="P51" s="217">
        <v>0.89900000000000002</v>
      </c>
      <c r="Q51" s="217">
        <v>0.89600000000000002</v>
      </c>
      <c r="R51" s="217">
        <v>0.89800000000000002</v>
      </c>
      <c r="S51" s="217">
        <v>0.88500000000000001</v>
      </c>
      <c r="T51" s="217">
        <v>0.88100000000000001</v>
      </c>
      <c r="V51" s="216" t="s">
        <v>17</v>
      </c>
      <c r="W51" s="217">
        <v>5.1999999999999998E-2</v>
      </c>
      <c r="X51" s="217">
        <v>6.7000000000000004E-2</v>
      </c>
      <c r="Y51" s="217">
        <v>7.0000000000000007E-2</v>
      </c>
      <c r="Z51" s="217">
        <v>9.2999999999999999E-2</v>
      </c>
      <c r="AA51" s="217">
        <v>8.8999999999999996E-2</v>
      </c>
      <c r="AB51" s="217">
        <v>6.3E-2</v>
      </c>
      <c r="AC51" s="217">
        <v>0.06</v>
      </c>
      <c r="AD51" s="217">
        <v>4.8000000000000001E-2</v>
      </c>
      <c r="AE51" s="217">
        <v>3.6999999999999998E-2</v>
      </c>
      <c r="AF51" s="217">
        <v>3.1E-2</v>
      </c>
      <c r="AG51" s="217">
        <v>3.1E-2</v>
      </c>
      <c r="AH51" s="217">
        <v>2.8000000000000001E-2</v>
      </c>
      <c r="AI51" s="217">
        <v>2.7E-2</v>
      </c>
      <c r="AJ51" s="217">
        <v>2.8000000000000001E-2</v>
      </c>
      <c r="AK51" s="217">
        <v>2.8000000000000001E-2</v>
      </c>
      <c r="AL51" s="217">
        <v>2.9000000000000001E-2</v>
      </c>
      <c r="AM51" s="217">
        <v>3.6999999999999998E-2</v>
      </c>
      <c r="AN51" s="217">
        <v>3.9E-2</v>
      </c>
      <c r="AP51" s="216" t="s">
        <v>17</v>
      </c>
      <c r="AQ51" s="217">
        <v>0.91200000000000003</v>
      </c>
      <c r="AR51" s="217">
        <v>0.91200000000000003</v>
      </c>
      <c r="AS51" s="217">
        <v>0.91600000000000004</v>
      </c>
      <c r="AT51" s="217">
        <v>0.91300000000000003</v>
      </c>
      <c r="AU51" s="217">
        <v>0.90500000000000003</v>
      </c>
      <c r="AV51" s="217">
        <v>0.91100000000000003</v>
      </c>
      <c r="AW51" s="217">
        <v>0.90900000000000003</v>
      </c>
      <c r="AX51" s="217">
        <v>0.91900000000000004</v>
      </c>
      <c r="AY51" s="217">
        <v>0.92600000000000005</v>
      </c>
      <c r="AZ51" s="217">
        <v>0.92700000000000005</v>
      </c>
      <c r="BA51" s="217">
        <v>0.93</v>
      </c>
      <c r="BB51" s="217">
        <v>0.92600000000000005</v>
      </c>
      <c r="BC51" s="217">
        <v>0.92900000000000005</v>
      </c>
      <c r="BD51" s="217">
        <v>0.92500000000000004</v>
      </c>
      <c r="BE51" s="217">
        <v>0.92200000000000004</v>
      </c>
      <c r="BF51" s="217">
        <v>0.92500000000000004</v>
      </c>
      <c r="BG51" s="217">
        <v>0.91900000000000004</v>
      </c>
      <c r="BH51" s="217">
        <v>0.91700000000000004</v>
      </c>
      <c r="BJ51" s="226" t="s">
        <v>17</v>
      </c>
      <c r="BK51" s="225">
        <v>26.413</v>
      </c>
      <c r="BL51" s="225">
        <v>27.152999999999999</v>
      </c>
      <c r="BM51" s="225">
        <v>27.725999999999999</v>
      </c>
      <c r="BN51" s="225">
        <v>28.934999999999999</v>
      </c>
      <c r="BO51" s="225">
        <v>29.047000000000001</v>
      </c>
      <c r="BP51" s="225">
        <v>27.725999999999999</v>
      </c>
      <c r="BQ51" s="225">
        <v>28.888000000000002</v>
      </c>
      <c r="BR51" s="227"/>
      <c r="BS51" s="225">
        <v>28.177</v>
      </c>
      <c r="BT51" s="225">
        <v>28.478999999999999</v>
      </c>
      <c r="BU51" s="225">
        <v>28.584</v>
      </c>
      <c r="BV51" s="225">
        <v>29.242999999999999</v>
      </c>
      <c r="BW51" s="225">
        <v>30.143999999999998</v>
      </c>
      <c r="BX51" s="225">
        <v>31.021999999999998</v>
      </c>
      <c r="BY51" s="225">
        <v>31.298999999999999</v>
      </c>
      <c r="BZ51" s="225">
        <v>31.314</v>
      </c>
      <c r="CA51" s="225">
        <v>32.755000000000003</v>
      </c>
      <c r="CB51" s="225">
        <v>33.259</v>
      </c>
    </row>
    <row r="52" spans="2:96" ht="12" customHeight="1" x14ac:dyDescent="0.3">
      <c r="B52" s="218" t="s">
        <v>18</v>
      </c>
      <c r="C52" s="219">
        <v>0.84699999999999998</v>
      </c>
      <c r="D52" s="219">
        <v>0.85299999999999998</v>
      </c>
      <c r="E52" s="219">
        <v>0.85899999999999999</v>
      </c>
      <c r="F52" s="219">
        <v>0.84099999999999997</v>
      </c>
      <c r="G52" s="219">
        <v>0.83799999999999997</v>
      </c>
      <c r="H52" s="219">
        <v>0.86099999999999999</v>
      </c>
      <c r="I52" s="219">
        <v>0.86</v>
      </c>
      <c r="J52" s="219">
        <v>0.88</v>
      </c>
      <c r="K52" s="219">
        <v>0.88400000000000001</v>
      </c>
      <c r="L52" s="219">
        <v>0.88900000000000001</v>
      </c>
      <c r="M52" s="219">
        <v>0.878</v>
      </c>
      <c r="N52" s="219">
        <v>0.879</v>
      </c>
      <c r="O52" s="219">
        <v>0.88100000000000001</v>
      </c>
      <c r="P52" s="219">
        <v>0.876</v>
      </c>
      <c r="Q52" s="219">
        <v>0.88200000000000001</v>
      </c>
      <c r="R52" s="219">
        <v>0.88700000000000001</v>
      </c>
      <c r="S52" s="219">
        <v>0.88300000000000001</v>
      </c>
      <c r="T52" s="219">
        <v>0.83899999999999997</v>
      </c>
      <c r="V52" s="218" t="s">
        <v>18</v>
      </c>
      <c r="W52" s="219">
        <v>0.108</v>
      </c>
      <c r="X52" s="219">
        <v>9.2999999999999999E-2</v>
      </c>
      <c r="Y52" s="219">
        <v>9.1999999999999998E-2</v>
      </c>
      <c r="Z52" s="219">
        <v>0.114</v>
      </c>
      <c r="AA52" s="219">
        <v>0.11600000000000001</v>
      </c>
      <c r="AB52" s="219">
        <v>0.09</v>
      </c>
      <c r="AC52" s="219">
        <v>8.3000000000000004E-2</v>
      </c>
      <c r="AD52" s="219">
        <v>6.5000000000000002E-2</v>
      </c>
      <c r="AE52" s="219">
        <v>5.5E-2</v>
      </c>
      <c r="AF52" s="219">
        <v>0.05</v>
      </c>
      <c r="AG52" s="219">
        <v>5.7000000000000002E-2</v>
      </c>
      <c r="AH52" s="219">
        <v>5.8999999999999997E-2</v>
      </c>
      <c r="AI52" s="219">
        <v>5.2999999999999999E-2</v>
      </c>
      <c r="AJ52" s="219">
        <v>5.0999999999999997E-2</v>
      </c>
      <c r="AK52" s="219">
        <v>4.9000000000000002E-2</v>
      </c>
      <c r="AL52" s="219">
        <v>4.7E-2</v>
      </c>
      <c r="AM52" s="219">
        <v>4.3999999999999997E-2</v>
      </c>
      <c r="AN52" s="219">
        <v>6.0999999999999999E-2</v>
      </c>
      <c r="AP52" s="218" t="s">
        <v>18</v>
      </c>
      <c r="AQ52" s="219">
        <v>0.95</v>
      </c>
      <c r="AR52" s="219">
        <v>0.94099999999999995</v>
      </c>
      <c r="AS52" s="219">
        <v>0.94599999999999995</v>
      </c>
      <c r="AT52" s="219">
        <v>0.94899999999999995</v>
      </c>
      <c r="AU52" s="219">
        <v>0.94799999999999995</v>
      </c>
      <c r="AV52" s="219">
        <v>0.94699999999999995</v>
      </c>
      <c r="AW52" s="219">
        <v>0.93799999999999994</v>
      </c>
      <c r="AX52" s="219">
        <v>0.94099999999999995</v>
      </c>
      <c r="AY52" s="219">
        <v>0.93600000000000005</v>
      </c>
      <c r="AZ52" s="219">
        <v>0.93600000000000005</v>
      </c>
      <c r="BA52" s="219">
        <v>0.93</v>
      </c>
      <c r="BB52" s="219">
        <v>0.93400000000000005</v>
      </c>
      <c r="BC52" s="219">
        <v>0.93100000000000005</v>
      </c>
      <c r="BD52" s="219">
        <v>0.92300000000000004</v>
      </c>
      <c r="BE52" s="219">
        <v>0.92700000000000005</v>
      </c>
      <c r="BF52" s="219">
        <v>0.93</v>
      </c>
      <c r="BG52" s="219">
        <v>0.92400000000000004</v>
      </c>
      <c r="BH52" s="219">
        <v>0.89300000000000002</v>
      </c>
      <c r="BJ52" s="228" t="s">
        <v>18</v>
      </c>
      <c r="BK52" s="229">
        <v>25.995999999999999</v>
      </c>
      <c r="BL52" s="229">
        <v>26.491</v>
      </c>
      <c r="BM52" s="229">
        <v>28.146999999999998</v>
      </c>
      <c r="BN52" s="229">
        <v>29.192</v>
      </c>
      <c r="BO52" s="229">
        <v>30.161999999999999</v>
      </c>
      <c r="BP52" s="229">
        <v>29.992999999999999</v>
      </c>
      <c r="BQ52" s="229">
        <v>30.599</v>
      </c>
      <c r="BR52" s="229">
        <v>29.571000000000002</v>
      </c>
      <c r="BS52" s="229">
        <v>29.206</v>
      </c>
      <c r="BT52" s="229">
        <v>29.658999999999999</v>
      </c>
      <c r="BU52" s="229">
        <v>30.565999999999999</v>
      </c>
      <c r="BV52" s="229">
        <v>30.866</v>
      </c>
      <c r="BW52" s="229">
        <v>30.728999999999999</v>
      </c>
      <c r="BX52" s="229">
        <v>31.535</v>
      </c>
      <c r="BY52" s="229">
        <v>32.625999999999998</v>
      </c>
      <c r="BZ52" s="229">
        <v>31.411000000000001</v>
      </c>
      <c r="CA52" s="229">
        <v>31.276</v>
      </c>
      <c r="CB52" s="229">
        <v>28.866</v>
      </c>
    </row>
    <row r="53" spans="2:96" ht="12" customHeight="1" x14ac:dyDescent="0.3">
      <c r="B53" s="213" t="s">
        <v>299</v>
      </c>
      <c r="C53" s="220"/>
      <c r="D53" s="220"/>
      <c r="E53" s="220"/>
      <c r="F53" s="220"/>
      <c r="G53" s="220"/>
      <c r="H53" s="220"/>
      <c r="I53" s="220"/>
      <c r="J53" s="220"/>
      <c r="K53" s="220"/>
      <c r="L53" s="220"/>
      <c r="M53" s="220"/>
      <c r="N53" s="220"/>
      <c r="O53" s="220"/>
      <c r="P53" s="220"/>
      <c r="Q53" s="220"/>
      <c r="R53" s="220"/>
      <c r="S53" s="220"/>
      <c r="T53" s="220"/>
      <c r="V53" s="213" t="s">
        <v>299</v>
      </c>
      <c r="W53" s="220"/>
      <c r="X53" s="220"/>
      <c r="Y53" s="220"/>
      <c r="Z53" s="220"/>
      <c r="AA53" s="220"/>
      <c r="AB53" s="220"/>
      <c r="AC53" s="220"/>
      <c r="AD53" s="220"/>
      <c r="AE53" s="220"/>
      <c r="AF53" s="220"/>
      <c r="AG53" s="220"/>
      <c r="AH53" s="220"/>
      <c r="AI53" s="220"/>
      <c r="AJ53" s="220"/>
      <c r="AK53" s="220"/>
      <c r="AL53" s="220"/>
      <c r="AM53" s="220"/>
      <c r="AN53" s="220"/>
      <c r="AP53" s="213" t="s">
        <v>323</v>
      </c>
      <c r="BJ53" s="45" t="s">
        <v>116</v>
      </c>
    </row>
    <row r="54" spans="2:96" ht="12" customHeight="1" x14ac:dyDescent="0.3">
      <c r="B54" s="214" t="s">
        <v>0</v>
      </c>
      <c r="C54" s="215">
        <v>0.49299999999999999</v>
      </c>
      <c r="D54" s="215">
        <v>0.497</v>
      </c>
      <c r="E54" s="215">
        <v>0.48499999999999999</v>
      </c>
      <c r="F54" s="215">
        <v>0.51500000000000001</v>
      </c>
      <c r="G54" s="215">
        <v>0.56000000000000005</v>
      </c>
      <c r="H54" s="215">
        <v>0.57599999999999996</v>
      </c>
      <c r="I54" s="215">
        <v>0.58199999999999996</v>
      </c>
      <c r="J54" s="215">
        <v>0.58499999999999996</v>
      </c>
      <c r="K54" s="215">
        <v>0.57299999999999995</v>
      </c>
      <c r="L54" s="215">
        <v>0.58399999999999996</v>
      </c>
      <c r="M54" s="215">
        <v>0.59299999999999997</v>
      </c>
      <c r="N54" s="215">
        <v>0.59</v>
      </c>
      <c r="O54" s="215">
        <v>0.6</v>
      </c>
      <c r="P54" s="215">
        <v>0.59799999999999998</v>
      </c>
      <c r="Q54" s="215">
        <v>0.6</v>
      </c>
      <c r="R54" s="215">
        <v>0.59399999999999997</v>
      </c>
      <c r="S54" s="215"/>
      <c r="T54" s="215">
        <v>0.60299999999999998</v>
      </c>
      <c r="V54" s="214" t="s">
        <v>0</v>
      </c>
      <c r="W54" s="215">
        <v>0.124</v>
      </c>
      <c r="X54" s="215">
        <v>0.129</v>
      </c>
      <c r="Y54" s="215">
        <v>0.14099999999999999</v>
      </c>
      <c r="Z54" s="215">
        <v>0.14000000000000001</v>
      </c>
      <c r="AA54" s="215">
        <v>0.13</v>
      </c>
      <c r="AB54" s="215">
        <v>0.11</v>
      </c>
      <c r="AC54" s="215">
        <v>9.5000000000000001E-2</v>
      </c>
      <c r="AD54" s="215">
        <v>0.08</v>
      </c>
      <c r="AE54" s="215">
        <v>7.6999999999999999E-2</v>
      </c>
      <c r="AF54" s="215">
        <v>7.0000000000000007E-2</v>
      </c>
      <c r="AG54" s="215">
        <v>7.5999999999999998E-2</v>
      </c>
      <c r="AH54" s="215">
        <v>6.4000000000000001E-2</v>
      </c>
      <c r="AI54" s="215">
        <v>6.2E-2</v>
      </c>
      <c r="AJ54" s="215">
        <v>7.0000000000000007E-2</v>
      </c>
      <c r="AK54" s="215">
        <v>5.8999999999999997E-2</v>
      </c>
      <c r="AL54" s="215">
        <v>0.06</v>
      </c>
      <c r="AM54" s="215"/>
      <c r="AN54" s="215">
        <v>6.3E-2</v>
      </c>
      <c r="AP54" s="214" t="s">
        <v>0</v>
      </c>
      <c r="AQ54" s="215">
        <v>0.46600000000000003</v>
      </c>
      <c r="AR54" s="215">
        <v>0.46100000000000002</v>
      </c>
      <c r="AS54" s="215">
        <v>0.45100000000000001</v>
      </c>
      <c r="AT54" s="215">
        <v>0.46600000000000003</v>
      </c>
      <c r="AU54" s="215">
        <v>0.54900000000000004</v>
      </c>
      <c r="AV54" s="215">
        <v>0.504</v>
      </c>
      <c r="AW54" s="215">
        <v>0.48199999999999998</v>
      </c>
      <c r="AX54" s="215">
        <v>0.498</v>
      </c>
      <c r="AY54" s="215">
        <v>0.48199999999999998</v>
      </c>
      <c r="AZ54" s="215">
        <v>0.46500000000000002</v>
      </c>
      <c r="BA54" s="215">
        <v>0.44</v>
      </c>
      <c r="BB54" s="215">
        <v>0.433</v>
      </c>
      <c r="BC54" s="215">
        <v>0.434</v>
      </c>
      <c r="BD54" s="215">
        <v>0.432</v>
      </c>
      <c r="BE54" s="215">
        <v>0.41199999999999998</v>
      </c>
      <c r="BF54" s="215">
        <v>0.41499999999999998</v>
      </c>
      <c r="BG54" s="215"/>
      <c r="BH54" s="215">
        <v>0.41</v>
      </c>
    </row>
    <row r="55" spans="2:96" ht="12" customHeight="1" x14ac:dyDescent="0.3">
      <c r="B55" s="216" t="s">
        <v>94</v>
      </c>
      <c r="C55" s="217"/>
      <c r="D55" s="217"/>
      <c r="E55" s="217">
        <v>0.80100000000000005</v>
      </c>
      <c r="F55" s="217">
        <v>0.77100000000000002</v>
      </c>
      <c r="G55" s="217">
        <v>0.76200000000000001</v>
      </c>
      <c r="H55" s="217">
        <v>0.73699999999999999</v>
      </c>
      <c r="I55" s="217">
        <v>0.76800000000000002</v>
      </c>
      <c r="J55" s="217">
        <v>0.76500000000000001</v>
      </c>
      <c r="K55" s="217">
        <v>0.78400000000000003</v>
      </c>
      <c r="L55" s="217">
        <v>0.77400000000000002</v>
      </c>
      <c r="M55" s="217">
        <v>0.74399999999999999</v>
      </c>
      <c r="N55" s="217"/>
      <c r="O55" s="217">
        <v>0.73599999999999999</v>
      </c>
      <c r="P55" s="217">
        <v>0.753</v>
      </c>
      <c r="Q55" s="217">
        <v>0.72799999999999998</v>
      </c>
      <c r="R55" s="217">
        <v>0.74399999999999999</v>
      </c>
      <c r="S55" s="217"/>
      <c r="T55" s="217" t="s">
        <v>307</v>
      </c>
      <c r="V55" s="216" t="s">
        <v>94</v>
      </c>
      <c r="W55" s="217"/>
      <c r="X55" s="217"/>
      <c r="Y55" s="217">
        <v>5.8000000000000003E-2</v>
      </c>
      <c r="Z55" s="217">
        <v>7.0000000000000007E-2</v>
      </c>
      <c r="AA55" s="217">
        <v>8.5000000000000006E-2</v>
      </c>
      <c r="AB55" s="217">
        <v>6.0999999999999999E-2</v>
      </c>
      <c r="AC55" s="217">
        <v>9.0999999999999998E-2</v>
      </c>
      <c r="AD55" s="217">
        <v>6.8000000000000005E-2</v>
      </c>
      <c r="AE55" s="217">
        <v>6.3E-2</v>
      </c>
      <c r="AF55" s="217">
        <v>6.7000000000000004E-2</v>
      </c>
      <c r="AG55" s="217">
        <v>0.106</v>
      </c>
      <c r="AH55" s="217"/>
      <c r="AI55" s="217">
        <v>0.128</v>
      </c>
      <c r="AJ55" s="217">
        <v>0.11600000000000001</v>
      </c>
      <c r="AK55" s="217">
        <v>0.12</v>
      </c>
      <c r="AL55" s="217">
        <v>0.123</v>
      </c>
      <c r="AM55" s="217"/>
      <c r="AN55" s="217" t="s">
        <v>307</v>
      </c>
      <c r="AP55" s="216" t="s">
        <v>94</v>
      </c>
      <c r="AQ55" s="217"/>
      <c r="AR55" s="217"/>
      <c r="AS55" s="217">
        <v>0.69699999999999995</v>
      </c>
      <c r="AT55" s="217">
        <v>0.73599999999999999</v>
      </c>
      <c r="AU55" s="217">
        <v>0.76800000000000002</v>
      </c>
      <c r="AV55" s="217">
        <v>0.63900000000000001</v>
      </c>
      <c r="AW55" s="217">
        <v>0.72599999999999998</v>
      </c>
      <c r="AX55" s="217">
        <v>0.72099999999999997</v>
      </c>
      <c r="AY55" s="217">
        <v>0.76</v>
      </c>
      <c r="AZ55" s="217">
        <v>0.73599999999999999</v>
      </c>
      <c r="BA55" s="217">
        <v>0.73299999999999998</v>
      </c>
      <c r="BB55" s="217"/>
      <c r="BC55" s="217">
        <v>0.70699999999999996</v>
      </c>
      <c r="BD55" s="217">
        <v>0.69899999999999995</v>
      </c>
      <c r="BE55" s="217">
        <v>0.72099999999999997</v>
      </c>
      <c r="BF55" s="217">
        <v>0.73</v>
      </c>
      <c r="BG55" s="217"/>
      <c r="BH55" s="217" t="s">
        <v>307</v>
      </c>
      <c r="BJ55" s="216"/>
    </row>
    <row r="56" spans="2:96" ht="12" customHeight="1" x14ac:dyDescent="0.3">
      <c r="B56" s="216" t="s">
        <v>91</v>
      </c>
      <c r="C56" s="217">
        <v>0.4</v>
      </c>
      <c r="D56" s="217"/>
      <c r="E56" s="217">
        <v>0.443</v>
      </c>
      <c r="F56" s="217">
        <v>0.40500000000000003</v>
      </c>
      <c r="G56" s="217">
        <v>0.41799999999999998</v>
      </c>
      <c r="H56" s="217">
        <v>0.44700000000000001</v>
      </c>
      <c r="I56" s="217">
        <v>0.45100000000000001</v>
      </c>
      <c r="J56" s="217"/>
      <c r="K56" s="217">
        <v>0.433</v>
      </c>
      <c r="L56" s="217"/>
      <c r="M56" s="217"/>
      <c r="N56" s="217"/>
      <c r="O56" s="217"/>
      <c r="P56" s="217"/>
      <c r="Q56" s="217"/>
      <c r="R56" s="217"/>
      <c r="S56" s="217"/>
      <c r="T56" s="217" t="s">
        <v>307</v>
      </c>
      <c r="V56" s="216" t="s">
        <v>91</v>
      </c>
      <c r="W56" s="217">
        <v>9.9000000000000005E-2</v>
      </c>
      <c r="X56" s="217"/>
      <c r="Y56" s="217">
        <v>7.6999999999999999E-2</v>
      </c>
      <c r="Z56" s="217">
        <v>7.0000000000000007E-2</v>
      </c>
      <c r="AA56" s="217">
        <v>0.115</v>
      </c>
      <c r="AB56" s="217">
        <v>0.10199999999999999</v>
      </c>
      <c r="AC56" s="217">
        <v>7.5999999999999998E-2</v>
      </c>
      <c r="AD56" s="217"/>
      <c r="AE56" s="217">
        <v>6.6000000000000003E-2</v>
      </c>
      <c r="AF56" s="217"/>
      <c r="AG56" s="217"/>
      <c r="AH56" s="217"/>
      <c r="AI56" s="217"/>
      <c r="AJ56" s="217"/>
      <c r="AK56" s="217"/>
      <c r="AL56" s="217"/>
      <c r="AM56" s="217"/>
      <c r="AN56" s="217" t="s">
        <v>307</v>
      </c>
      <c r="AP56" s="216" t="s">
        <v>91</v>
      </c>
      <c r="AQ56" s="217">
        <v>0.45200000000000001</v>
      </c>
      <c r="AR56" s="217"/>
      <c r="AS56" s="217">
        <v>0.50600000000000001</v>
      </c>
      <c r="AT56" s="217">
        <v>0.41299999999999998</v>
      </c>
      <c r="AU56" s="217">
        <v>0.44700000000000001</v>
      </c>
      <c r="AV56" s="217">
        <v>0.47899999999999998</v>
      </c>
      <c r="AW56" s="217">
        <v>0.45200000000000001</v>
      </c>
      <c r="AX56" s="217"/>
      <c r="AY56" s="217">
        <v>0.42799999999999999</v>
      </c>
      <c r="AZ56" s="217"/>
      <c r="BA56" s="217"/>
      <c r="BB56" s="217"/>
      <c r="BC56" s="217"/>
      <c r="BD56" s="217"/>
      <c r="BE56" s="217"/>
      <c r="BF56" s="217"/>
      <c r="BG56" s="217"/>
      <c r="BH56" s="217" t="s">
        <v>307</v>
      </c>
      <c r="BJ56" s="216"/>
    </row>
    <row r="57" spans="2:96" ht="12" customHeight="1" x14ac:dyDescent="0.3">
      <c r="B57" s="216" t="s">
        <v>1</v>
      </c>
      <c r="C57" s="217">
        <v>0.68</v>
      </c>
      <c r="D57" s="217">
        <v>0.67300000000000004</v>
      </c>
      <c r="E57" s="217">
        <v>0.70199999999999996</v>
      </c>
      <c r="F57" s="217">
        <v>0.68500000000000005</v>
      </c>
      <c r="G57" s="217">
        <v>0.71299999999999997</v>
      </c>
      <c r="H57" s="217"/>
      <c r="I57" s="217">
        <v>0.67200000000000004</v>
      </c>
      <c r="J57" s="217">
        <v>0.70099999999999996</v>
      </c>
      <c r="K57" s="217">
        <v>0.68899999999999995</v>
      </c>
      <c r="L57" s="217">
        <v>0.71799999999999997</v>
      </c>
      <c r="M57" s="217">
        <v>0.71599999999999997</v>
      </c>
      <c r="N57" s="217"/>
      <c r="O57" s="217">
        <v>0.71799999999999997</v>
      </c>
      <c r="P57" s="217">
        <v>0.69099999999999995</v>
      </c>
      <c r="Q57" s="217">
        <v>0.68600000000000005</v>
      </c>
      <c r="R57" s="217">
        <v>0.70599999999999996</v>
      </c>
      <c r="S57" s="217">
        <v>0.63700000000000001</v>
      </c>
      <c r="T57" s="217" t="s">
        <v>307</v>
      </c>
      <c r="V57" s="216" t="s">
        <v>1</v>
      </c>
      <c r="W57" s="217">
        <v>3.5000000000000003E-2</v>
      </c>
      <c r="X57" s="217">
        <v>4.2999999999999997E-2</v>
      </c>
      <c r="Y57" s="217">
        <v>4.7E-2</v>
      </c>
      <c r="Z57" s="217">
        <v>4.4999999999999998E-2</v>
      </c>
      <c r="AA57" s="217">
        <v>3.4000000000000002E-2</v>
      </c>
      <c r="AB57" s="217"/>
      <c r="AC57" s="217">
        <v>5.1999999999999998E-2</v>
      </c>
      <c r="AD57" s="217">
        <v>4.8000000000000001E-2</v>
      </c>
      <c r="AE57" s="217">
        <v>4.2000000000000003E-2</v>
      </c>
      <c r="AF57" s="217">
        <v>2.5000000000000001E-2</v>
      </c>
      <c r="AG57" s="217">
        <v>0.03</v>
      </c>
      <c r="AH57" s="217"/>
      <c r="AI57" s="217">
        <v>1.7999999999999999E-2</v>
      </c>
      <c r="AJ57" s="217">
        <v>2.5000000000000001E-2</v>
      </c>
      <c r="AK57" s="217">
        <v>2.5000000000000001E-2</v>
      </c>
      <c r="AL57" s="217">
        <v>0.02</v>
      </c>
      <c r="AM57" s="217">
        <v>0.03</v>
      </c>
      <c r="AN57" s="217" t="s">
        <v>307</v>
      </c>
      <c r="AP57" s="216" t="s">
        <v>1</v>
      </c>
      <c r="AQ57" s="217">
        <v>0.53200000000000003</v>
      </c>
      <c r="AR57" s="217">
        <v>0.48099999999999998</v>
      </c>
      <c r="AS57" s="217">
        <v>0.57899999999999996</v>
      </c>
      <c r="AT57" s="217">
        <v>0.50600000000000001</v>
      </c>
      <c r="AU57" s="217">
        <v>0.54600000000000004</v>
      </c>
      <c r="AV57" s="217"/>
      <c r="AW57" s="217">
        <v>0.48299999999999998</v>
      </c>
      <c r="AX57" s="217">
        <v>0.52100000000000002</v>
      </c>
      <c r="AY57" s="217">
        <v>0.45300000000000001</v>
      </c>
      <c r="AZ57" s="217">
        <v>0.51600000000000001</v>
      </c>
      <c r="BA57" s="217">
        <v>0.51300000000000001</v>
      </c>
      <c r="BB57" s="217"/>
      <c r="BC57" s="217">
        <v>0.49399999999999999</v>
      </c>
      <c r="BD57" s="217">
        <v>0.443</v>
      </c>
      <c r="BE57" s="217">
        <v>0.441</v>
      </c>
      <c r="BF57" s="217">
        <v>0.48299999999999998</v>
      </c>
      <c r="BG57" s="217">
        <v>0.39500000000000002</v>
      </c>
      <c r="BH57" s="217" t="s">
        <v>307</v>
      </c>
      <c r="BJ57" s="216"/>
    </row>
    <row r="58" spans="2:96" ht="12" customHeight="1" x14ac:dyDescent="0.3">
      <c r="B58" s="216" t="s">
        <v>2</v>
      </c>
      <c r="C58" s="217">
        <v>0.56000000000000005</v>
      </c>
      <c r="D58" s="217"/>
      <c r="E58" s="217">
        <v>0.56100000000000005</v>
      </c>
      <c r="F58" s="217">
        <v>0.57799999999999996</v>
      </c>
      <c r="G58" s="217">
        <v>0.57999999999999996</v>
      </c>
      <c r="H58" s="217">
        <v>0.59099999999999997</v>
      </c>
      <c r="I58" s="217">
        <v>0.60199999999999998</v>
      </c>
      <c r="J58" s="217">
        <v>0.61</v>
      </c>
      <c r="K58" s="217">
        <v>0.60399999999999998</v>
      </c>
      <c r="L58" s="217">
        <v>0.61299999999999999</v>
      </c>
      <c r="M58" s="217">
        <v>0.61199999999999999</v>
      </c>
      <c r="N58" s="217"/>
      <c r="O58" s="217">
        <v>0.59699999999999998</v>
      </c>
      <c r="P58" s="217">
        <v>0.60199999999999998</v>
      </c>
      <c r="Q58" s="217">
        <v>0.60199999999999998</v>
      </c>
      <c r="R58" s="217">
        <v>0.61599999999999999</v>
      </c>
      <c r="S58" s="217">
        <v>0.59099999999999997</v>
      </c>
      <c r="T58" s="217" t="s">
        <v>307</v>
      </c>
      <c r="V58" s="216" t="s">
        <v>2</v>
      </c>
      <c r="W58" s="217">
        <v>8.5999999999999993E-2</v>
      </c>
      <c r="X58" s="217"/>
      <c r="Y58" s="217">
        <v>8.5999999999999993E-2</v>
      </c>
      <c r="Z58" s="217">
        <v>8.1000000000000003E-2</v>
      </c>
      <c r="AA58" s="217">
        <v>8.6999999999999994E-2</v>
      </c>
      <c r="AB58" s="217">
        <v>8.3000000000000004E-2</v>
      </c>
      <c r="AC58" s="217">
        <v>8.5000000000000006E-2</v>
      </c>
      <c r="AD58" s="217">
        <v>7.6999999999999999E-2</v>
      </c>
      <c r="AE58" s="217">
        <v>7.9000000000000001E-2</v>
      </c>
      <c r="AF58" s="217">
        <v>6.9000000000000006E-2</v>
      </c>
      <c r="AG58" s="217">
        <v>8.1000000000000003E-2</v>
      </c>
      <c r="AH58" s="217"/>
      <c r="AI58" s="217">
        <v>6.7000000000000004E-2</v>
      </c>
      <c r="AJ58" s="217">
        <v>5.8000000000000003E-2</v>
      </c>
      <c r="AK58" s="217">
        <v>6.3E-2</v>
      </c>
      <c r="AL58" s="217">
        <v>6.3E-2</v>
      </c>
      <c r="AM58" s="217">
        <v>8.4000000000000005E-2</v>
      </c>
      <c r="AN58" s="217" t="s">
        <v>307</v>
      </c>
      <c r="AP58" s="216" t="s">
        <v>2</v>
      </c>
      <c r="AQ58" s="217">
        <v>0.60299999999999998</v>
      </c>
      <c r="AR58" s="217"/>
      <c r="AS58" s="217">
        <v>0.59899999999999998</v>
      </c>
      <c r="AT58" s="217">
        <v>0.61899999999999999</v>
      </c>
      <c r="AU58" s="217">
        <v>0.624</v>
      </c>
      <c r="AV58" s="217">
        <v>0.64300000000000002</v>
      </c>
      <c r="AW58" s="217">
        <v>0.65800000000000003</v>
      </c>
      <c r="AX58" s="217">
        <v>0.64500000000000002</v>
      </c>
      <c r="AY58" s="217">
        <v>0.64500000000000002</v>
      </c>
      <c r="AZ58" s="217">
        <v>0.65100000000000002</v>
      </c>
      <c r="BA58" s="217">
        <v>0.65300000000000002</v>
      </c>
      <c r="BB58" s="217"/>
      <c r="BC58" s="217">
        <v>0.629</v>
      </c>
      <c r="BD58" s="217">
        <v>0.623</v>
      </c>
      <c r="BE58" s="217">
        <v>0.61</v>
      </c>
      <c r="BF58" s="217">
        <v>0.628</v>
      </c>
      <c r="BG58" s="217">
        <v>0.61099999999999999</v>
      </c>
      <c r="BH58" s="217" t="s">
        <v>307</v>
      </c>
      <c r="BJ58" s="216"/>
    </row>
    <row r="59" spans="2:96" ht="12" customHeight="1" x14ac:dyDescent="0.3">
      <c r="B59" s="216" t="s">
        <v>92</v>
      </c>
      <c r="C59" s="217"/>
      <c r="D59" s="217">
        <v>0.72099999999999997</v>
      </c>
      <c r="E59" s="217"/>
      <c r="F59" s="217"/>
      <c r="G59" s="217"/>
      <c r="H59" s="217">
        <v>0.751</v>
      </c>
      <c r="I59" s="217">
        <v>0.74299999999999999</v>
      </c>
      <c r="J59" s="217">
        <v>0.74199999999999999</v>
      </c>
      <c r="K59" s="217">
        <v>0.746</v>
      </c>
      <c r="L59" s="217">
        <v>0.75</v>
      </c>
      <c r="M59" s="217">
        <v>0.749</v>
      </c>
      <c r="N59" s="217">
        <v>0.74099999999999999</v>
      </c>
      <c r="O59" s="217">
        <v>0.73399999999999999</v>
      </c>
      <c r="P59" s="217">
        <v>0.72399999999999998</v>
      </c>
      <c r="Q59" s="217">
        <v>0.751</v>
      </c>
      <c r="R59" s="217">
        <v>0.72799999999999998</v>
      </c>
      <c r="S59" s="217">
        <v>0.751</v>
      </c>
      <c r="T59" s="217">
        <v>0.73899999999999999</v>
      </c>
      <c r="V59" s="216" t="s">
        <v>92</v>
      </c>
      <c r="W59" s="217"/>
      <c r="X59" s="217"/>
      <c r="Y59" s="217"/>
      <c r="Z59" s="217"/>
      <c r="AA59" s="217"/>
      <c r="AB59" s="217">
        <v>7.0000000000000007E-2</v>
      </c>
      <c r="AC59" s="217">
        <v>6.8000000000000005E-2</v>
      </c>
      <c r="AD59" s="217">
        <v>6.8000000000000005E-2</v>
      </c>
      <c r="AE59" s="217">
        <v>5.8999999999999997E-2</v>
      </c>
      <c r="AF59" s="217">
        <v>6.9000000000000006E-2</v>
      </c>
      <c r="AG59" s="217">
        <v>6.9000000000000006E-2</v>
      </c>
      <c r="AH59" s="217">
        <v>7.9000000000000001E-2</v>
      </c>
      <c r="AI59" s="217">
        <v>0.09</v>
      </c>
      <c r="AJ59" s="217">
        <v>9.5000000000000001E-2</v>
      </c>
      <c r="AK59" s="217">
        <v>8.7999999999999995E-2</v>
      </c>
      <c r="AL59" s="217">
        <v>9.5000000000000001E-2</v>
      </c>
      <c r="AM59" s="217">
        <v>0.08</v>
      </c>
      <c r="AN59" s="217">
        <v>7.5999999999999998E-2</v>
      </c>
      <c r="AP59" s="216" t="s">
        <v>92</v>
      </c>
      <c r="AQ59" s="217"/>
      <c r="AR59" s="217">
        <v>0.71099999999999997</v>
      </c>
      <c r="AS59" s="217"/>
      <c r="AT59" s="217"/>
      <c r="AU59" s="217"/>
      <c r="AV59" s="217">
        <v>0.65300000000000002</v>
      </c>
      <c r="AW59" s="217">
        <v>0.65900000000000003</v>
      </c>
      <c r="AX59" s="217">
        <v>0.65500000000000003</v>
      </c>
      <c r="AY59" s="217">
        <v>0.64300000000000002</v>
      </c>
      <c r="AZ59" s="217">
        <v>0.64</v>
      </c>
      <c r="BA59" s="217">
        <v>0.60299999999999998</v>
      </c>
      <c r="BB59" s="217">
        <v>0.624</v>
      </c>
      <c r="BC59" s="217">
        <v>0.63400000000000001</v>
      </c>
      <c r="BD59" s="217">
        <v>0.53600000000000003</v>
      </c>
      <c r="BE59" s="217">
        <v>0.56599999999999995</v>
      </c>
      <c r="BF59" s="217">
        <v>0.59</v>
      </c>
      <c r="BG59" s="217">
        <v>0.51800000000000002</v>
      </c>
      <c r="BH59" s="217">
        <v>0.59699999999999998</v>
      </c>
      <c r="BJ59" s="216"/>
    </row>
    <row r="60" spans="2:96" ht="12" customHeight="1" x14ac:dyDescent="0.3">
      <c r="B60" s="216" t="s">
        <v>3</v>
      </c>
      <c r="C60" s="217"/>
      <c r="D60" s="217">
        <v>0.44700000000000001</v>
      </c>
      <c r="E60" s="217"/>
      <c r="F60" s="217"/>
      <c r="G60" s="217">
        <v>0.47399999999999998</v>
      </c>
      <c r="H60" s="217"/>
      <c r="I60" s="217"/>
      <c r="J60" s="217">
        <v>0.50800000000000001</v>
      </c>
      <c r="K60" s="217"/>
      <c r="L60" s="217"/>
      <c r="M60" s="217">
        <v>0.496</v>
      </c>
      <c r="N60" s="217"/>
      <c r="O60" s="217">
        <v>0.53</v>
      </c>
      <c r="P60" s="217"/>
      <c r="Q60" s="217">
        <v>0.56200000000000006</v>
      </c>
      <c r="R60" s="217"/>
      <c r="S60" s="217">
        <v>0.58399999999999996</v>
      </c>
      <c r="T60" s="217" t="s">
        <v>307</v>
      </c>
      <c r="V60" s="216" t="s">
        <v>3</v>
      </c>
      <c r="W60" s="217"/>
      <c r="X60" s="217">
        <v>9.8000000000000004E-2</v>
      </c>
      <c r="Y60" s="217"/>
      <c r="Z60" s="217"/>
      <c r="AA60" s="217">
        <v>9.7000000000000003E-2</v>
      </c>
      <c r="AB60" s="217"/>
      <c r="AC60" s="217"/>
      <c r="AD60" s="217">
        <v>7.2999999999999995E-2</v>
      </c>
      <c r="AE60" s="217"/>
      <c r="AF60" s="217"/>
      <c r="AG60" s="217">
        <v>9.5000000000000001E-2</v>
      </c>
      <c r="AH60" s="217"/>
      <c r="AI60" s="217">
        <v>7.2999999999999995E-2</v>
      </c>
      <c r="AJ60" s="217"/>
      <c r="AK60" s="217">
        <v>6.0999999999999999E-2</v>
      </c>
      <c r="AL60" s="217"/>
      <c r="AM60" s="217">
        <v>6.6000000000000003E-2</v>
      </c>
      <c r="AN60" s="217" t="s">
        <v>307</v>
      </c>
      <c r="AP60" s="216" t="s">
        <v>3</v>
      </c>
      <c r="AQ60" s="217"/>
      <c r="AR60" s="217">
        <v>0.376</v>
      </c>
      <c r="AS60" s="217"/>
      <c r="AT60" s="217"/>
      <c r="AU60" s="217">
        <v>0.41299999999999998</v>
      </c>
      <c r="AV60" s="217"/>
      <c r="AW60" s="217"/>
      <c r="AX60" s="217">
        <v>0.41799999999999998</v>
      </c>
      <c r="AY60" s="217"/>
      <c r="AZ60" s="217"/>
      <c r="BA60" s="217">
        <v>0.40300000000000002</v>
      </c>
      <c r="BB60" s="217"/>
      <c r="BC60" s="217">
        <v>0.375</v>
      </c>
      <c r="BD60" s="217"/>
      <c r="BE60" s="217">
        <v>0.38800000000000001</v>
      </c>
      <c r="BF60" s="217"/>
      <c r="BG60" s="217">
        <v>0.40300000000000002</v>
      </c>
      <c r="BH60" s="217" t="s">
        <v>307</v>
      </c>
      <c r="BJ60" s="216"/>
    </row>
    <row r="61" spans="2:96" ht="12" customHeight="1" x14ac:dyDescent="0.3">
      <c r="B61" s="216" t="s">
        <v>4</v>
      </c>
      <c r="C61" s="217">
        <v>0.48</v>
      </c>
      <c r="D61" s="217">
        <v>0.51500000000000001</v>
      </c>
      <c r="E61" s="217">
        <v>0.52200000000000002</v>
      </c>
      <c r="F61" s="217">
        <v>0.52500000000000002</v>
      </c>
      <c r="G61" s="217">
        <v>0.53900000000000003</v>
      </c>
      <c r="H61" s="217">
        <v>0.53400000000000003</v>
      </c>
      <c r="I61" s="217">
        <v>0.54100000000000004</v>
      </c>
      <c r="J61" s="217"/>
      <c r="K61" s="217"/>
      <c r="L61" s="217">
        <v>0.53900000000000003</v>
      </c>
      <c r="M61" s="217">
        <v>0.56299999999999994</v>
      </c>
      <c r="N61" s="217">
        <v>0.59</v>
      </c>
      <c r="O61" s="217">
        <v>0.60599999999999998</v>
      </c>
      <c r="P61" s="217">
        <v>0.61399999999999999</v>
      </c>
      <c r="Q61" s="217">
        <v>0.63100000000000001</v>
      </c>
      <c r="R61" s="217">
        <v>0.63200000000000001</v>
      </c>
      <c r="S61" s="217">
        <v>0.63800000000000001</v>
      </c>
      <c r="T61" s="217">
        <v>0.628</v>
      </c>
      <c r="V61" s="216" t="s">
        <v>4</v>
      </c>
      <c r="W61" s="217">
        <v>0.14399999999999999</v>
      </c>
      <c r="X61" s="217">
        <v>0.13600000000000001</v>
      </c>
      <c r="Y61" s="217">
        <v>0.13700000000000001</v>
      </c>
      <c r="Z61" s="217">
        <v>0.152</v>
      </c>
      <c r="AA61" s="217">
        <v>0.14799999999999999</v>
      </c>
      <c r="AB61" s="217">
        <v>0.129</v>
      </c>
      <c r="AC61" s="217">
        <v>0.11899999999999999</v>
      </c>
      <c r="AD61" s="217"/>
      <c r="AE61" s="217"/>
      <c r="AF61" s="217">
        <v>0.11700000000000001</v>
      </c>
      <c r="AG61" s="217">
        <v>0.13</v>
      </c>
      <c r="AH61" s="217">
        <v>0.122</v>
      </c>
      <c r="AI61" s="217">
        <v>0.107</v>
      </c>
      <c r="AJ61" s="217">
        <v>0.104</v>
      </c>
      <c r="AK61" s="217">
        <v>9.8000000000000004E-2</v>
      </c>
      <c r="AL61" s="217">
        <v>9.0999999999999998E-2</v>
      </c>
      <c r="AM61" s="217">
        <v>9.1999999999999998E-2</v>
      </c>
      <c r="AN61" s="217">
        <v>9.8000000000000004E-2</v>
      </c>
      <c r="AP61" s="216" t="s">
        <v>4</v>
      </c>
      <c r="AQ61" s="217">
        <v>0.52700000000000002</v>
      </c>
      <c r="AR61" s="217">
        <v>0.55700000000000005</v>
      </c>
      <c r="AS61" s="217">
        <v>0.55700000000000005</v>
      </c>
      <c r="AT61" s="217">
        <v>0.56899999999999995</v>
      </c>
      <c r="AU61" s="217">
        <v>0.58399999999999996</v>
      </c>
      <c r="AV61" s="217">
        <v>0.55600000000000005</v>
      </c>
      <c r="AW61" s="217">
        <v>0.55100000000000005</v>
      </c>
      <c r="AX61" s="217"/>
      <c r="AY61" s="217"/>
      <c r="AZ61" s="217">
        <v>0.52500000000000002</v>
      </c>
      <c r="BA61" s="217">
        <v>0.55000000000000004</v>
      </c>
      <c r="BB61" s="217">
        <v>0.56399999999999995</v>
      </c>
      <c r="BC61" s="217">
        <v>0.56799999999999995</v>
      </c>
      <c r="BD61" s="217">
        <v>0.58399999999999996</v>
      </c>
      <c r="BE61" s="217">
        <v>0.58299999999999996</v>
      </c>
      <c r="BF61" s="217">
        <v>0.57299999999999995</v>
      </c>
      <c r="BG61" s="217">
        <v>0.57899999999999996</v>
      </c>
      <c r="BH61" s="217">
        <v>0.56499999999999995</v>
      </c>
      <c r="BJ61" s="216"/>
    </row>
    <row r="62" spans="2:96" ht="12" customHeight="1" x14ac:dyDescent="0.3">
      <c r="B62" s="216" t="s">
        <v>5</v>
      </c>
      <c r="C62" s="217">
        <v>0.41399999999999998</v>
      </c>
      <c r="D62" s="217">
        <v>0.41799999999999998</v>
      </c>
      <c r="E62" s="217">
        <v>0.46200000000000002</v>
      </c>
      <c r="F62" s="217">
        <v>0.46300000000000002</v>
      </c>
      <c r="G62" s="217">
        <v>0.46600000000000003</v>
      </c>
      <c r="H62" s="217">
        <v>0.45100000000000001</v>
      </c>
      <c r="I62" s="217">
        <v>0.48899999999999999</v>
      </c>
      <c r="J62" s="217">
        <v>0.48599999999999999</v>
      </c>
      <c r="K62" s="217">
        <v>0.503</v>
      </c>
      <c r="L62" s="217">
        <v>0.50600000000000001</v>
      </c>
      <c r="M62" s="217">
        <v>0.505</v>
      </c>
      <c r="N62" s="217">
        <v>0.5</v>
      </c>
      <c r="O62" s="217">
        <v>0.51600000000000001</v>
      </c>
      <c r="P62" s="217">
        <v>0.51600000000000001</v>
      </c>
      <c r="Q62" s="217">
        <v>0.52400000000000002</v>
      </c>
      <c r="R62" s="217">
        <v>0.52500000000000002</v>
      </c>
      <c r="S62" s="217">
        <v>0.53200000000000003</v>
      </c>
      <c r="T62" s="217">
        <v>0.54400000000000004</v>
      </c>
      <c r="V62" s="216" t="s">
        <v>5</v>
      </c>
      <c r="W62" s="217">
        <v>5.2999999999999999E-2</v>
      </c>
      <c r="X62" s="217">
        <v>4.1000000000000002E-2</v>
      </c>
      <c r="Y62" s="217">
        <v>4.9000000000000002E-2</v>
      </c>
      <c r="Z62" s="217">
        <v>0.05</v>
      </c>
      <c r="AA62" s="217">
        <v>5.1999999999999998E-2</v>
      </c>
      <c r="AB62" s="217">
        <v>5.8000000000000003E-2</v>
      </c>
      <c r="AC62" s="217">
        <v>6.2E-2</v>
      </c>
      <c r="AD62" s="217">
        <v>5.5E-2</v>
      </c>
      <c r="AE62" s="217">
        <v>4.3999999999999997E-2</v>
      </c>
      <c r="AF62" s="217">
        <v>4.3999999999999997E-2</v>
      </c>
      <c r="AG62" s="217">
        <v>6.9000000000000006E-2</v>
      </c>
      <c r="AH62" s="217">
        <v>6.7000000000000004E-2</v>
      </c>
      <c r="AI62" s="217">
        <v>7.8E-2</v>
      </c>
      <c r="AJ62" s="217">
        <v>7.1999999999999995E-2</v>
      </c>
      <c r="AK62" s="217">
        <v>8.1000000000000003E-2</v>
      </c>
      <c r="AL62" s="217">
        <v>7.6999999999999999E-2</v>
      </c>
      <c r="AM62" s="217">
        <v>8.1000000000000003E-2</v>
      </c>
      <c r="AN62" s="217">
        <v>7.5999999999999998E-2</v>
      </c>
      <c r="AP62" s="216" t="s">
        <v>5</v>
      </c>
      <c r="AQ62" s="217">
        <v>0.45700000000000002</v>
      </c>
      <c r="AR62" s="217">
        <v>0.45800000000000002</v>
      </c>
      <c r="AS62" s="217">
        <v>0.47599999999999998</v>
      </c>
      <c r="AT62" s="217">
        <v>0.46300000000000002</v>
      </c>
      <c r="AU62" s="217">
        <v>0.47</v>
      </c>
      <c r="AV62" s="217">
        <v>0.44400000000000001</v>
      </c>
      <c r="AW62" s="217">
        <v>0.48899999999999999</v>
      </c>
      <c r="AX62" s="217">
        <v>0.495</v>
      </c>
      <c r="AY62" s="217">
        <v>0.51300000000000001</v>
      </c>
      <c r="AZ62" s="217">
        <v>0.48799999999999999</v>
      </c>
      <c r="BA62" s="217">
        <v>0.47899999999999998</v>
      </c>
      <c r="BB62" s="217">
        <v>0.45400000000000001</v>
      </c>
      <c r="BC62" s="217">
        <v>0.47899999999999998</v>
      </c>
      <c r="BD62" s="217">
        <v>0.47199999999999998</v>
      </c>
      <c r="BE62" s="217">
        <v>0.46100000000000002</v>
      </c>
      <c r="BF62" s="217">
        <v>0.441</v>
      </c>
      <c r="BG62" s="217">
        <v>0.45200000000000001</v>
      </c>
      <c r="BH62" s="217">
        <v>0.48699999999999999</v>
      </c>
      <c r="BJ62" s="216"/>
    </row>
    <row r="63" spans="2:96" ht="12" customHeight="1" x14ac:dyDescent="0.3">
      <c r="B63" s="216" t="s">
        <v>6</v>
      </c>
      <c r="C63" s="217"/>
      <c r="D63" s="217">
        <v>0.442</v>
      </c>
      <c r="E63" s="217">
        <v>0.43099999999999999</v>
      </c>
      <c r="F63" s="217">
        <v>0.44900000000000001</v>
      </c>
      <c r="G63" s="217">
        <v>0.436</v>
      </c>
      <c r="H63" s="217">
        <v>0.44400000000000001</v>
      </c>
      <c r="I63" s="217">
        <v>0.44700000000000001</v>
      </c>
      <c r="J63" s="217">
        <v>0.47299999999999998</v>
      </c>
      <c r="K63" s="217">
        <v>0.47799999999999998</v>
      </c>
      <c r="L63" s="217">
        <v>0.47599999999999998</v>
      </c>
      <c r="M63" s="217">
        <v>0.46800000000000003</v>
      </c>
      <c r="N63" s="217">
        <v>0.501</v>
      </c>
      <c r="O63" s="217">
        <v>0.52</v>
      </c>
      <c r="P63" s="217">
        <v>0.52200000000000002</v>
      </c>
      <c r="Q63" s="217">
        <v>0.52100000000000002</v>
      </c>
      <c r="R63" s="217">
        <v>0.51800000000000002</v>
      </c>
      <c r="S63" s="217">
        <v>0.54</v>
      </c>
      <c r="T63" s="217">
        <v>0.54600000000000004</v>
      </c>
      <c r="V63" s="216" t="s">
        <v>6</v>
      </c>
      <c r="W63" s="217"/>
      <c r="X63" s="217">
        <v>8.5000000000000006E-2</v>
      </c>
      <c r="Y63" s="217">
        <v>8.3000000000000004E-2</v>
      </c>
      <c r="Z63" s="217">
        <v>7.8E-2</v>
      </c>
      <c r="AA63" s="217">
        <v>8.4000000000000005E-2</v>
      </c>
      <c r="AB63" s="217">
        <v>7.9000000000000001E-2</v>
      </c>
      <c r="AC63" s="217">
        <v>7.6999999999999999E-2</v>
      </c>
      <c r="AD63" s="217">
        <v>6.2E-2</v>
      </c>
      <c r="AE63" s="217">
        <v>4.5999999999999999E-2</v>
      </c>
      <c r="AF63" s="217">
        <v>5.2999999999999999E-2</v>
      </c>
      <c r="AG63" s="217">
        <v>5.5E-2</v>
      </c>
      <c r="AH63" s="217">
        <v>4.9000000000000002E-2</v>
      </c>
      <c r="AI63" s="217">
        <v>6.2E-2</v>
      </c>
      <c r="AJ63" s="217">
        <v>7.3999999999999996E-2</v>
      </c>
      <c r="AK63" s="217">
        <v>7.4999999999999997E-2</v>
      </c>
      <c r="AL63" s="217">
        <v>7.4999999999999997E-2</v>
      </c>
      <c r="AM63" s="217">
        <v>7.0000000000000007E-2</v>
      </c>
      <c r="AN63" s="217">
        <v>0.06</v>
      </c>
      <c r="AP63" s="216" t="s">
        <v>6</v>
      </c>
      <c r="AQ63" s="217"/>
      <c r="AR63" s="217">
        <v>0.40500000000000003</v>
      </c>
      <c r="AS63" s="217">
        <v>0.40500000000000003</v>
      </c>
      <c r="AT63" s="217">
        <v>0.39</v>
      </c>
      <c r="AU63" s="217">
        <v>0.379</v>
      </c>
      <c r="AV63" s="217">
        <v>0.376</v>
      </c>
      <c r="AW63" s="217">
        <v>0.38</v>
      </c>
      <c r="AX63" s="217">
        <v>0.38800000000000001</v>
      </c>
      <c r="AY63" s="217">
        <v>0.40200000000000002</v>
      </c>
      <c r="AZ63" s="217">
        <v>0.38400000000000001</v>
      </c>
      <c r="BA63" s="217">
        <v>0.33900000000000002</v>
      </c>
      <c r="BB63" s="217">
        <v>0.38400000000000001</v>
      </c>
      <c r="BC63" s="217">
        <v>0.40200000000000002</v>
      </c>
      <c r="BD63" s="217">
        <v>0.38700000000000001</v>
      </c>
      <c r="BE63" s="217">
        <v>0.38400000000000001</v>
      </c>
      <c r="BF63" s="217">
        <v>0.38900000000000001</v>
      </c>
      <c r="BG63" s="217">
        <v>0.39200000000000002</v>
      </c>
      <c r="BH63" s="217">
        <v>0.41499999999999998</v>
      </c>
      <c r="BJ63" s="216"/>
    </row>
    <row r="64" spans="2:96" ht="12" customHeight="1" x14ac:dyDescent="0.3">
      <c r="B64" s="216" t="s">
        <v>7</v>
      </c>
      <c r="C64" s="217"/>
      <c r="D64" s="217">
        <v>0.50600000000000001</v>
      </c>
      <c r="E64" s="217">
        <v>0.59699999999999998</v>
      </c>
      <c r="F64" s="217"/>
      <c r="G64" s="217">
        <v>0.54600000000000004</v>
      </c>
      <c r="H64" s="217">
        <v>0.61499999999999999</v>
      </c>
      <c r="I64" s="217">
        <v>0.59099999999999997</v>
      </c>
      <c r="J64" s="217">
        <v>0.60699999999999998</v>
      </c>
      <c r="K64" s="217">
        <v>0.59699999999999998</v>
      </c>
      <c r="L64" s="217">
        <v>0.57399999999999995</v>
      </c>
      <c r="M64" s="217">
        <v>0.57799999999999996</v>
      </c>
      <c r="N64" s="217">
        <v>0.56599999999999995</v>
      </c>
      <c r="O64" s="217">
        <v>0.57299999999999995</v>
      </c>
      <c r="P64" s="217">
        <v>0.57499999999999996</v>
      </c>
      <c r="Q64" s="217">
        <v>0.56999999999999995</v>
      </c>
      <c r="R64" s="217">
        <v>0.59599999999999997</v>
      </c>
      <c r="S64" s="217">
        <v>0.60899999999999999</v>
      </c>
      <c r="T64" s="217">
        <v>0.63500000000000001</v>
      </c>
      <c r="V64" s="216" t="s">
        <v>7</v>
      </c>
      <c r="W64" s="217"/>
      <c r="X64" s="217">
        <v>4.7E-2</v>
      </c>
      <c r="Y64" s="217">
        <v>3.5999999999999997E-2</v>
      </c>
      <c r="Z64" s="217"/>
      <c r="AA64" s="217">
        <v>4.7E-2</v>
      </c>
      <c r="AB64" s="217">
        <v>3.4000000000000002E-2</v>
      </c>
      <c r="AC64" s="217">
        <v>3.5000000000000003E-2</v>
      </c>
      <c r="AD64" s="217">
        <v>0.03</v>
      </c>
      <c r="AE64" s="217">
        <v>0.03</v>
      </c>
      <c r="AF64" s="217">
        <v>3.9E-2</v>
      </c>
      <c r="AG64" s="217">
        <v>4.4999999999999998E-2</v>
      </c>
      <c r="AH64" s="217">
        <v>3.4000000000000002E-2</v>
      </c>
      <c r="AI64" s="217">
        <v>0.03</v>
      </c>
      <c r="AJ64" s="217">
        <v>2.4E-2</v>
      </c>
      <c r="AK64" s="217">
        <v>2.5999999999999999E-2</v>
      </c>
      <c r="AL64" s="217">
        <v>2.5000000000000001E-2</v>
      </c>
      <c r="AM64" s="217">
        <v>3.4000000000000002E-2</v>
      </c>
      <c r="AN64" s="217">
        <v>3.6999999999999998E-2</v>
      </c>
      <c r="AP64" s="216" t="s">
        <v>7</v>
      </c>
      <c r="AQ64" s="217"/>
      <c r="AR64" s="217">
        <v>0.47</v>
      </c>
      <c r="AS64" s="217">
        <v>0.54</v>
      </c>
      <c r="AT64" s="217"/>
      <c r="AU64" s="217">
        <v>0.48099999999999998</v>
      </c>
      <c r="AV64" s="217">
        <v>0.504</v>
      </c>
      <c r="AW64" s="217">
        <v>0.48799999999999999</v>
      </c>
      <c r="AX64" s="217">
        <v>0.48699999999999999</v>
      </c>
      <c r="AY64" s="217">
        <v>0.49099999999999999</v>
      </c>
      <c r="AZ64" s="217">
        <v>0.47699999999999998</v>
      </c>
      <c r="BA64" s="217">
        <v>0.46500000000000002</v>
      </c>
      <c r="BB64" s="217">
        <v>0.41799999999999998</v>
      </c>
      <c r="BC64" s="217">
        <v>0.38400000000000001</v>
      </c>
      <c r="BD64" s="217">
        <v>0.39700000000000002</v>
      </c>
      <c r="BE64" s="217">
        <v>0.378</v>
      </c>
      <c r="BF64" s="217">
        <v>0.39500000000000002</v>
      </c>
      <c r="BG64" s="217">
        <v>0.40699999999999997</v>
      </c>
      <c r="BH64" s="217">
        <v>0.438</v>
      </c>
      <c r="BJ64" s="216"/>
    </row>
    <row r="65" spans="2:62" ht="12" customHeight="1" x14ac:dyDescent="0.3">
      <c r="B65" s="216" t="s">
        <v>8</v>
      </c>
      <c r="C65" s="217"/>
      <c r="D65" s="217">
        <v>0.435</v>
      </c>
      <c r="E65" s="217"/>
      <c r="F65" s="217">
        <v>0.40799999999999997</v>
      </c>
      <c r="G65" s="217">
        <v>0.40100000000000002</v>
      </c>
      <c r="H65" s="217">
        <v>0.35199999999999998</v>
      </c>
      <c r="I65" s="217"/>
      <c r="J65" s="217">
        <v>0.38900000000000001</v>
      </c>
      <c r="K65" s="217"/>
      <c r="L65" s="217"/>
      <c r="M65" s="217"/>
      <c r="N65" s="217">
        <v>0.36799999999999999</v>
      </c>
      <c r="O65" s="217">
        <v>0.36499999999999999</v>
      </c>
      <c r="P65" s="217">
        <v>0.41399999999999998</v>
      </c>
      <c r="Q65" s="217">
        <v>0.40799999999999997</v>
      </c>
      <c r="R65" s="217">
        <v>0.46200000000000002</v>
      </c>
      <c r="S65" s="217">
        <v>0.45300000000000001</v>
      </c>
      <c r="T65" s="217">
        <v>0.46</v>
      </c>
      <c r="V65" s="216" t="s">
        <v>8</v>
      </c>
      <c r="W65" s="217"/>
      <c r="X65" s="217">
        <v>1.7000000000000001E-2</v>
      </c>
      <c r="Y65" s="217"/>
      <c r="Z65" s="217">
        <v>8.9999999999999993E-3</v>
      </c>
      <c r="AA65" s="217">
        <v>7.0000000000000001E-3</v>
      </c>
      <c r="AB65" s="217">
        <v>1.4E-2</v>
      </c>
      <c r="AC65" s="217"/>
      <c r="AD65" s="217">
        <v>5.0000000000000001E-3</v>
      </c>
      <c r="AE65" s="217"/>
      <c r="AF65" s="217"/>
      <c r="AG65" s="217"/>
      <c r="AH65" s="217">
        <v>1.4999999999999999E-2</v>
      </c>
      <c r="AI65" s="217">
        <v>1.2999999999999999E-2</v>
      </c>
      <c r="AJ65" s="217">
        <v>1.6E-2</v>
      </c>
      <c r="AK65" s="217">
        <v>1.0999999999999999E-2</v>
      </c>
      <c r="AL65" s="217">
        <v>7.0000000000000001E-3</v>
      </c>
      <c r="AM65" s="217">
        <v>8.0000000000000002E-3</v>
      </c>
      <c r="AN65" s="217">
        <v>1.0999999999999999E-2</v>
      </c>
      <c r="AP65" s="216" t="s">
        <v>8</v>
      </c>
      <c r="AQ65" s="217"/>
      <c r="AR65" s="217">
        <v>0.40600000000000003</v>
      </c>
      <c r="AS65" s="217"/>
      <c r="AT65" s="217">
        <v>0.34699999999999998</v>
      </c>
      <c r="AU65" s="217">
        <v>0.35099999999999998</v>
      </c>
      <c r="AV65" s="217">
        <v>0.30099999999999999</v>
      </c>
      <c r="AW65" s="217"/>
      <c r="AX65" s="217">
        <v>0.33400000000000002</v>
      </c>
      <c r="AY65" s="217"/>
      <c r="AZ65" s="217"/>
      <c r="BA65" s="217"/>
      <c r="BB65" s="217">
        <v>0.29899999999999999</v>
      </c>
      <c r="BC65" s="217">
        <v>0.35199999999999998</v>
      </c>
      <c r="BD65" s="217">
        <v>0.35399999999999998</v>
      </c>
      <c r="BE65" s="217">
        <v>0.35899999999999999</v>
      </c>
      <c r="BF65" s="217">
        <v>0.38100000000000001</v>
      </c>
      <c r="BG65" s="217">
        <v>0.35299999999999998</v>
      </c>
      <c r="BH65" s="217">
        <v>0.35299999999999998</v>
      </c>
      <c r="BJ65" s="216"/>
    </row>
    <row r="66" spans="2:62" ht="12" customHeight="1" x14ac:dyDescent="0.3">
      <c r="B66" s="216" t="s">
        <v>9</v>
      </c>
      <c r="C66" s="217">
        <v>0.50800000000000001</v>
      </c>
      <c r="D66" s="217"/>
      <c r="E66" s="217">
        <v>0.44500000000000001</v>
      </c>
      <c r="F66" s="217">
        <v>0.436</v>
      </c>
      <c r="G66" s="217">
        <v>0.45900000000000002</v>
      </c>
      <c r="H66" s="217">
        <v>0.432</v>
      </c>
      <c r="I66" s="217">
        <v>0.41499999999999998</v>
      </c>
      <c r="J66" s="217">
        <v>0.46899999999999997</v>
      </c>
      <c r="K66" s="217">
        <v>0.47799999999999998</v>
      </c>
      <c r="L66" s="217">
        <v>0.47699999999999998</v>
      </c>
      <c r="M66" s="217">
        <v>0.501</v>
      </c>
      <c r="N66" s="217">
        <v>0.51500000000000001</v>
      </c>
      <c r="O66" s="217">
        <v>0.47099999999999997</v>
      </c>
      <c r="P66" s="217">
        <v>0.47199999999999998</v>
      </c>
      <c r="Q66" s="217">
        <v>0.504</v>
      </c>
      <c r="R66" s="217">
        <v>0.52700000000000002</v>
      </c>
      <c r="S66" s="217">
        <v>0.53200000000000003</v>
      </c>
      <c r="T66" s="217">
        <v>0.53100000000000003</v>
      </c>
      <c r="V66" s="216" t="s">
        <v>9</v>
      </c>
      <c r="W66" s="217">
        <v>2.1999999999999999E-2</v>
      </c>
      <c r="X66" s="217"/>
      <c r="Y66" s="217">
        <v>3.2000000000000001E-2</v>
      </c>
      <c r="Z66" s="217">
        <v>2.3E-2</v>
      </c>
      <c r="AA66" s="217">
        <v>4.5999999999999999E-2</v>
      </c>
      <c r="AB66" s="217">
        <v>5.7000000000000002E-2</v>
      </c>
      <c r="AC66" s="217">
        <v>4.4999999999999998E-2</v>
      </c>
      <c r="AD66" s="217">
        <v>3.1E-2</v>
      </c>
      <c r="AE66" s="217">
        <v>2.5999999999999999E-2</v>
      </c>
      <c r="AF66" s="217">
        <v>2.1999999999999999E-2</v>
      </c>
      <c r="AG66" s="217">
        <v>3.5999999999999997E-2</v>
      </c>
      <c r="AH66" s="217">
        <v>4.3999999999999997E-2</v>
      </c>
      <c r="AI66" s="217">
        <v>5.0999999999999997E-2</v>
      </c>
      <c r="AJ66" s="217">
        <v>0.04</v>
      </c>
      <c r="AK66" s="217">
        <v>5.2999999999999999E-2</v>
      </c>
      <c r="AL66" s="217">
        <v>7.0999999999999994E-2</v>
      </c>
      <c r="AM66" s="217">
        <v>5.7000000000000002E-2</v>
      </c>
      <c r="AN66" s="217">
        <v>5.3999999999999999E-2</v>
      </c>
      <c r="AP66" s="216" t="s">
        <v>9</v>
      </c>
      <c r="AQ66" s="217">
        <v>0.42799999999999999</v>
      </c>
      <c r="AR66" s="217"/>
      <c r="AS66" s="217">
        <v>0.376</v>
      </c>
      <c r="AT66" s="217">
        <v>0.34799999999999998</v>
      </c>
      <c r="AU66" s="217">
        <v>0.38500000000000001</v>
      </c>
      <c r="AV66" s="217">
        <v>0.38900000000000001</v>
      </c>
      <c r="AW66" s="217">
        <v>0.35099999999999998</v>
      </c>
      <c r="AX66" s="217">
        <v>0.39100000000000001</v>
      </c>
      <c r="AY66" s="217">
        <v>0.35899999999999999</v>
      </c>
      <c r="AZ66" s="217">
        <v>0.38300000000000001</v>
      </c>
      <c r="BA66" s="217">
        <v>0.378</v>
      </c>
      <c r="BB66" s="217">
        <v>0.40300000000000002</v>
      </c>
      <c r="BC66" s="217">
        <v>0.39800000000000002</v>
      </c>
      <c r="BD66" s="217">
        <v>0.35899999999999999</v>
      </c>
      <c r="BE66" s="217">
        <v>0.44900000000000001</v>
      </c>
      <c r="BF66" s="217">
        <v>0.42799999999999999</v>
      </c>
      <c r="BG66" s="217">
        <v>0.45900000000000002</v>
      </c>
      <c r="BH66" s="217">
        <v>0.45600000000000002</v>
      </c>
      <c r="BJ66" s="216"/>
    </row>
    <row r="67" spans="2:62" ht="12" customHeight="1" x14ac:dyDescent="0.3">
      <c r="B67" s="216" t="s">
        <v>10</v>
      </c>
      <c r="C67" s="217">
        <v>0.64</v>
      </c>
      <c r="D67" s="217">
        <v>0.60099999999999998</v>
      </c>
      <c r="E67" s="217">
        <v>0.624</v>
      </c>
      <c r="F67" s="217">
        <v>0.61099999999999999</v>
      </c>
      <c r="G67" s="217">
        <v>0.64</v>
      </c>
      <c r="H67" s="217">
        <v>0.625</v>
      </c>
      <c r="I67" s="217">
        <v>0.63700000000000001</v>
      </c>
      <c r="J67" s="217">
        <v>0.65700000000000003</v>
      </c>
      <c r="K67" s="217">
        <v>0.65400000000000003</v>
      </c>
      <c r="L67" s="217">
        <v>0.64500000000000002</v>
      </c>
      <c r="M67" s="217">
        <v>0.63800000000000001</v>
      </c>
      <c r="N67" s="217">
        <v>0.629</v>
      </c>
      <c r="O67" s="217"/>
      <c r="P67" s="217">
        <v>0.63400000000000001</v>
      </c>
      <c r="Q67" s="217">
        <v>0.63300000000000001</v>
      </c>
      <c r="R67" s="217">
        <v>0.65300000000000002</v>
      </c>
      <c r="S67" s="217"/>
      <c r="T67" s="217" t="s">
        <v>307</v>
      </c>
      <c r="V67" s="216" t="s">
        <v>10</v>
      </c>
      <c r="W67" s="217">
        <v>0.159</v>
      </c>
      <c r="X67" s="217">
        <v>0.17</v>
      </c>
      <c r="Y67" s="217">
        <v>0.14699999999999999</v>
      </c>
      <c r="Z67" s="217">
        <v>0.16600000000000001</v>
      </c>
      <c r="AA67" s="217">
        <v>0.13500000000000001</v>
      </c>
      <c r="AB67" s="217">
        <v>0.153</v>
      </c>
      <c r="AC67" s="217">
        <v>0.13100000000000001</v>
      </c>
      <c r="AD67" s="217">
        <v>0.115</v>
      </c>
      <c r="AE67" s="217">
        <v>9.7000000000000003E-2</v>
      </c>
      <c r="AF67" s="217">
        <v>0.124</v>
      </c>
      <c r="AG67" s="217">
        <v>0.11799999999999999</v>
      </c>
      <c r="AH67" s="217">
        <v>0.13600000000000001</v>
      </c>
      <c r="AI67" s="217"/>
      <c r="AJ67" s="217">
        <v>0.14899999999999999</v>
      </c>
      <c r="AK67" s="217">
        <v>0.16800000000000001</v>
      </c>
      <c r="AL67" s="217">
        <v>0.13600000000000001</v>
      </c>
      <c r="AM67" s="217"/>
      <c r="AN67" s="217" t="s">
        <v>307</v>
      </c>
      <c r="AP67" s="216" t="s">
        <v>10</v>
      </c>
      <c r="AQ67" s="217">
        <v>0.63400000000000001</v>
      </c>
      <c r="AR67" s="217">
        <v>0.54100000000000004</v>
      </c>
      <c r="AS67" s="217">
        <v>0.55000000000000004</v>
      </c>
      <c r="AT67" s="217">
        <v>0.60399999999999998</v>
      </c>
      <c r="AU67" s="217">
        <v>0.55900000000000005</v>
      </c>
      <c r="AV67" s="217">
        <v>0.56399999999999995</v>
      </c>
      <c r="AW67" s="217">
        <v>0.54500000000000004</v>
      </c>
      <c r="AX67" s="217">
        <v>0.54800000000000004</v>
      </c>
      <c r="AY67" s="217">
        <v>0.54100000000000004</v>
      </c>
      <c r="AZ67" s="217">
        <v>0.54600000000000004</v>
      </c>
      <c r="BA67" s="217">
        <v>0.47099999999999997</v>
      </c>
      <c r="BB67" s="217">
        <v>0.45600000000000002</v>
      </c>
      <c r="BC67" s="217"/>
      <c r="BD67" s="217">
        <v>0.48099999999999998</v>
      </c>
      <c r="BE67" s="217">
        <v>0.51100000000000001</v>
      </c>
      <c r="BF67" s="217">
        <v>0.45</v>
      </c>
      <c r="BG67" s="217"/>
      <c r="BH67" s="217" t="s">
        <v>307</v>
      </c>
      <c r="BJ67" s="216"/>
    </row>
    <row r="68" spans="2:62" ht="12" customHeight="1" x14ac:dyDescent="0.3">
      <c r="B68" s="216" t="s">
        <v>11</v>
      </c>
      <c r="C68" s="217"/>
      <c r="D68" s="217">
        <v>0.45600000000000002</v>
      </c>
      <c r="E68" s="217"/>
      <c r="F68" s="217">
        <v>0.49099999999999999</v>
      </c>
      <c r="G68" s="217"/>
      <c r="H68" s="217">
        <v>0.495</v>
      </c>
      <c r="I68" s="217">
        <v>0.51100000000000001</v>
      </c>
      <c r="J68" s="217">
        <v>0.56299999999999994</v>
      </c>
      <c r="K68" s="217"/>
      <c r="L68" s="217">
        <v>0.51500000000000001</v>
      </c>
      <c r="M68" s="217"/>
      <c r="N68" s="217">
        <v>0.502</v>
      </c>
      <c r="O68" s="217"/>
      <c r="P68" s="217">
        <v>0.57399999999999995</v>
      </c>
      <c r="Q68" s="217"/>
      <c r="R68" s="217">
        <v>0.54100000000000004</v>
      </c>
      <c r="S68" s="217"/>
      <c r="T68" s="217" t="s">
        <v>307</v>
      </c>
      <c r="V68" s="216" t="s">
        <v>11</v>
      </c>
      <c r="W68" s="217"/>
      <c r="X68" s="217">
        <v>7.0000000000000001E-3</v>
      </c>
      <c r="Y68" s="217"/>
      <c r="Z68" s="217">
        <v>1.4E-2</v>
      </c>
      <c r="AA68" s="217"/>
      <c r="AB68" s="217">
        <v>1.4E-2</v>
      </c>
      <c r="AC68" s="217">
        <v>1.4E-2</v>
      </c>
      <c r="AD68" s="217">
        <v>1.4999999999999999E-2</v>
      </c>
      <c r="AE68" s="217"/>
      <c r="AF68" s="217">
        <v>1.9E-2</v>
      </c>
      <c r="AG68" s="217"/>
      <c r="AH68" s="217">
        <v>2.8000000000000001E-2</v>
      </c>
      <c r="AI68" s="217"/>
      <c r="AJ68" s="217">
        <v>1.9E-2</v>
      </c>
      <c r="AK68" s="217"/>
      <c r="AL68" s="217">
        <v>2.3E-2</v>
      </c>
      <c r="AM68" s="217"/>
      <c r="AN68" s="217" t="s">
        <v>307</v>
      </c>
      <c r="AP68" s="216" t="s">
        <v>11</v>
      </c>
      <c r="AQ68" s="217"/>
      <c r="AR68" s="217">
        <v>0.377</v>
      </c>
      <c r="AS68" s="217"/>
      <c r="AT68" s="217">
        <v>0.40799999999999997</v>
      </c>
      <c r="AU68" s="217"/>
      <c r="AV68" s="217">
        <v>0.41899999999999998</v>
      </c>
      <c r="AW68" s="217">
        <v>0.42199999999999999</v>
      </c>
      <c r="AX68" s="217">
        <v>0.48</v>
      </c>
      <c r="AY68" s="217"/>
      <c r="AZ68" s="217">
        <v>0.443</v>
      </c>
      <c r="BA68" s="217"/>
      <c r="BB68" s="217">
        <v>0.41499999999999998</v>
      </c>
      <c r="BC68" s="217"/>
      <c r="BD68" s="217">
        <v>0.47699999999999998</v>
      </c>
      <c r="BE68" s="217"/>
      <c r="BF68" s="217">
        <v>0.442</v>
      </c>
      <c r="BG68" s="217"/>
      <c r="BH68" s="217" t="s">
        <v>307</v>
      </c>
      <c r="BJ68" s="216"/>
    </row>
    <row r="69" spans="2:62" ht="12" customHeight="1" x14ac:dyDescent="0.3">
      <c r="B69" s="216" t="s">
        <v>12</v>
      </c>
      <c r="C69" s="217">
        <v>0.41899999999999998</v>
      </c>
      <c r="D69" s="217"/>
      <c r="E69" s="217">
        <v>0.504</v>
      </c>
      <c r="F69" s="217"/>
      <c r="G69" s="217"/>
      <c r="H69" s="217"/>
      <c r="I69" s="217">
        <v>0.51</v>
      </c>
      <c r="J69" s="217"/>
      <c r="K69" s="217"/>
      <c r="L69" s="217"/>
      <c r="M69" s="217">
        <v>0.51800000000000002</v>
      </c>
      <c r="N69" s="217">
        <v>0.66400000000000003</v>
      </c>
      <c r="O69" s="217">
        <v>0.70799999999999996</v>
      </c>
      <c r="P69" s="217">
        <v>0.73299999999999998</v>
      </c>
      <c r="Q69" s="217"/>
      <c r="R69" s="217">
        <v>0.55300000000000005</v>
      </c>
      <c r="S69" s="217"/>
      <c r="T69" s="217" t="s">
        <v>307</v>
      </c>
      <c r="V69" s="216" t="s">
        <v>12</v>
      </c>
      <c r="W69" s="217">
        <v>0</v>
      </c>
      <c r="X69" s="217"/>
      <c r="Y69" s="217">
        <v>0.03</v>
      </c>
      <c r="Z69" s="217"/>
      <c r="AA69" s="217"/>
      <c r="AB69" s="217"/>
      <c r="AC69" s="217">
        <v>3.2000000000000001E-2</v>
      </c>
      <c r="AD69" s="217"/>
      <c r="AE69" s="217"/>
      <c r="AF69" s="217"/>
      <c r="AG69" s="217">
        <v>4.4999999999999998E-2</v>
      </c>
      <c r="AH69" s="217">
        <v>5.5E-2</v>
      </c>
      <c r="AI69" s="217">
        <v>3.6999999999999998E-2</v>
      </c>
      <c r="AJ69" s="217">
        <v>4.2000000000000003E-2</v>
      </c>
      <c r="AK69" s="217"/>
      <c r="AL69" s="217">
        <v>3.7999999999999999E-2</v>
      </c>
      <c r="AM69" s="217"/>
      <c r="AN69" s="217" t="s">
        <v>307</v>
      </c>
      <c r="AP69" s="216" t="s">
        <v>12</v>
      </c>
      <c r="AQ69" s="217">
        <v>0.36099999999999999</v>
      </c>
      <c r="AR69" s="217"/>
      <c r="AS69" s="217">
        <v>0.374</v>
      </c>
      <c r="AT69" s="217"/>
      <c r="AU69" s="217"/>
      <c r="AV69" s="217"/>
      <c r="AW69" s="217">
        <v>0.39500000000000002</v>
      </c>
      <c r="AX69" s="217"/>
      <c r="AY69" s="217"/>
      <c r="AZ69" s="217"/>
      <c r="BA69" s="217">
        <v>0.35699999999999998</v>
      </c>
      <c r="BB69" s="217">
        <v>0.57999999999999996</v>
      </c>
      <c r="BC69" s="217">
        <v>0.60599999999999998</v>
      </c>
      <c r="BD69" s="217">
        <v>0.63300000000000001</v>
      </c>
      <c r="BE69" s="217"/>
      <c r="BF69" s="217">
        <v>0.38300000000000001</v>
      </c>
      <c r="BG69" s="217"/>
      <c r="BH69" s="217" t="s">
        <v>307</v>
      </c>
      <c r="BJ69" s="216"/>
    </row>
    <row r="70" spans="2:62" ht="12" customHeight="1" x14ac:dyDescent="0.3">
      <c r="B70" s="216" t="s">
        <v>13</v>
      </c>
      <c r="C70" s="217">
        <v>0.45200000000000001</v>
      </c>
      <c r="D70" s="217">
        <v>0.436</v>
      </c>
      <c r="E70" s="217">
        <v>0.435</v>
      </c>
      <c r="F70" s="217">
        <v>0.46899999999999997</v>
      </c>
      <c r="G70" s="217">
        <v>0.47599999999999998</v>
      </c>
      <c r="H70" s="217">
        <v>0.49299999999999999</v>
      </c>
      <c r="I70" s="217">
        <v>0.51600000000000001</v>
      </c>
      <c r="J70" s="217">
        <v>0.51800000000000002</v>
      </c>
      <c r="K70" s="217">
        <v>0.54500000000000004</v>
      </c>
      <c r="L70" s="217">
        <v>0.55400000000000005</v>
      </c>
      <c r="M70" s="217">
        <v>0.56100000000000005</v>
      </c>
      <c r="N70" s="217">
        <v>0.55700000000000005</v>
      </c>
      <c r="O70" s="217">
        <v>0.54700000000000004</v>
      </c>
      <c r="P70" s="217">
        <v>0.57799999999999996</v>
      </c>
      <c r="Q70" s="217">
        <v>0.56599999999999995</v>
      </c>
      <c r="R70" s="217">
        <v>0.59899999999999998</v>
      </c>
      <c r="S70" s="217">
        <v>0.61799999999999999</v>
      </c>
      <c r="T70" s="217" t="s">
        <v>307</v>
      </c>
      <c r="V70" s="216" t="s">
        <v>13</v>
      </c>
      <c r="W70" s="217">
        <v>0.08</v>
      </c>
      <c r="X70" s="217">
        <v>7.8E-2</v>
      </c>
      <c r="Y70" s="217">
        <v>0.111</v>
      </c>
      <c r="Z70" s="217">
        <v>0.115</v>
      </c>
      <c r="AA70" s="217">
        <v>0.113</v>
      </c>
      <c r="AB70" s="217">
        <v>0.104</v>
      </c>
      <c r="AC70" s="217">
        <v>8.6999999999999994E-2</v>
      </c>
      <c r="AD70" s="217">
        <v>7.3999999999999996E-2</v>
      </c>
      <c r="AE70" s="217">
        <v>5.5E-2</v>
      </c>
      <c r="AF70" s="217">
        <v>4.7E-2</v>
      </c>
      <c r="AG70" s="217">
        <v>5.3999999999999999E-2</v>
      </c>
      <c r="AH70" s="217">
        <v>5.0999999999999997E-2</v>
      </c>
      <c r="AI70" s="217">
        <v>0.05</v>
      </c>
      <c r="AJ70" s="217">
        <v>4.1000000000000002E-2</v>
      </c>
      <c r="AK70" s="217">
        <v>3.5999999999999997E-2</v>
      </c>
      <c r="AL70" s="217">
        <v>0.04</v>
      </c>
      <c r="AM70" s="217">
        <v>4.3999999999999997E-2</v>
      </c>
      <c r="AN70" s="217" t="s">
        <v>307</v>
      </c>
      <c r="AP70" s="216" t="s">
        <v>13</v>
      </c>
      <c r="AQ70" s="217">
        <v>0.42099999999999999</v>
      </c>
      <c r="AR70" s="217">
        <v>0.41699999999999998</v>
      </c>
      <c r="AS70" s="217">
        <v>0.39300000000000002</v>
      </c>
      <c r="AT70" s="217">
        <v>0.41399999999999998</v>
      </c>
      <c r="AU70" s="217">
        <v>0.45700000000000002</v>
      </c>
      <c r="AV70" s="217">
        <v>0.438</v>
      </c>
      <c r="AW70" s="217">
        <v>0.46200000000000002</v>
      </c>
      <c r="AX70" s="217">
        <v>0.434</v>
      </c>
      <c r="AY70" s="217">
        <v>0.44400000000000001</v>
      </c>
      <c r="AZ70" s="217">
        <v>0.443</v>
      </c>
      <c r="BA70" s="217">
        <v>0.432</v>
      </c>
      <c r="BB70" s="217">
        <v>0.41499999999999998</v>
      </c>
      <c r="BC70" s="217">
        <v>0.433</v>
      </c>
      <c r="BD70" s="217">
        <v>0.442</v>
      </c>
      <c r="BE70" s="217">
        <v>0.432</v>
      </c>
      <c r="BF70" s="217">
        <v>0.45200000000000001</v>
      </c>
      <c r="BG70" s="217">
        <v>0.45200000000000001</v>
      </c>
      <c r="BH70" s="217" t="s">
        <v>307</v>
      </c>
      <c r="BJ70" s="216"/>
    </row>
    <row r="71" spans="2:62" ht="12" customHeight="1" x14ac:dyDescent="0.3">
      <c r="B71" s="216" t="s">
        <v>14</v>
      </c>
      <c r="C71" s="217">
        <v>0.628</v>
      </c>
      <c r="D71" s="217">
        <v>0.65</v>
      </c>
      <c r="E71" s="217">
        <v>0.64700000000000002</v>
      </c>
      <c r="F71" s="217">
        <v>0.63900000000000001</v>
      </c>
      <c r="G71" s="217">
        <v>0.65200000000000002</v>
      </c>
      <c r="H71" s="217">
        <v>0.65900000000000003</v>
      </c>
      <c r="I71" s="217">
        <v>0.64500000000000002</v>
      </c>
      <c r="J71" s="217">
        <v>0.68700000000000006</v>
      </c>
      <c r="K71" s="217">
        <v>0.70599999999999996</v>
      </c>
      <c r="L71" s="217">
        <v>0.69799999999999995</v>
      </c>
      <c r="M71" s="217">
        <v>0.71899999999999997</v>
      </c>
      <c r="N71" s="217">
        <v>0.73099999999999998</v>
      </c>
      <c r="O71" s="217">
        <v>0.73499999999999999</v>
      </c>
      <c r="P71" s="217">
        <v>0.71599999999999997</v>
      </c>
      <c r="Q71" s="217">
        <v>0.71199999999999997</v>
      </c>
      <c r="R71" s="217">
        <v>0.72399999999999998</v>
      </c>
      <c r="S71" s="217">
        <v>0.71699999999999997</v>
      </c>
      <c r="T71" s="217">
        <v>0.72699999999999998</v>
      </c>
      <c r="V71" s="216" t="s">
        <v>14</v>
      </c>
      <c r="W71" s="217">
        <v>3.6999999999999998E-2</v>
      </c>
      <c r="X71" s="217">
        <v>3.2000000000000001E-2</v>
      </c>
      <c r="Y71" s="217">
        <v>4.5999999999999999E-2</v>
      </c>
      <c r="Z71" s="217">
        <v>5.0999999999999997E-2</v>
      </c>
      <c r="AA71" s="217">
        <v>4.1000000000000002E-2</v>
      </c>
      <c r="AB71" s="217">
        <v>4.3999999999999997E-2</v>
      </c>
      <c r="AC71" s="217">
        <v>0.04</v>
      </c>
      <c r="AD71" s="217">
        <v>3.7999999999999999E-2</v>
      </c>
      <c r="AE71" s="217">
        <v>3.7999999999999999E-2</v>
      </c>
      <c r="AF71" s="217">
        <v>3.6999999999999998E-2</v>
      </c>
      <c r="AG71" s="217">
        <v>3.6999999999999998E-2</v>
      </c>
      <c r="AH71" s="217">
        <v>3.3000000000000002E-2</v>
      </c>
      <c r="AI71" s="217">
        <v>2.8000000000000001E-2</v>
      </c>
      <c r="AJ71" s="217">
        <v>2.5999999999999999E-2</v>
      </c>
      <c r="AK71" s="217">
        <v>3.3000000000000002E-2</v>
      </c>
      <c r="AL71" s="217">
        <v>2.3E-2</v>
      </c>
      <c r="AM71" s="217">
        <v>2.4E-2</v>
      </c>
      <c r="AN71" s="217">
        <v>2.9000000000000001E-2</v>
      </c>
      <c r="AP71" s="216" t="s">
        <v>14</v>
      </c>
      <c r="AQ71" s="217">
        <v>0.54</v>
      </c>
      <c r="AR71" s="217">
        <v>0.57599999999999996</v>
      </c>
      <c r="AS71" s="217">
        <v>0.51800000000000002</v>
      </c>
      <c r="AT71" s="217">
        <v>0.54700000000000004</v>
      </c>
      <c r="AU71" s="217">
        <v>0.56000000000000005</v>
      </c>
      <c r="AV71" s="217">
        <v>0.58699999999999997</v>
      </c>
      <c r="AW71" s="217">
        <v>0.53600000000000003</v>
      </c>
      <c r="AX71" s="217">
        <v>0.56499999999999995</v>
      </c>
      <c r="AY71" s="217">
        <v>0.58799999999999997</v>
      </c>
      <c r="AZ71" s="217">
        <v>0.58599999999999997</v>
      </c>
      <c r="BA71" s="217">
        <v>0.621</v>
      </c>
      <c r="BB71" s="217">
        <v>0.63</v>
      </c>
      <c r="BC71" s="217">
        <v>0.6</v>
      </c>
      <c r="BD71" s="217">
        <v>0.58099999999999996</v>
      </c>
      <c r="BE71" s="217">
        <v>0.58599999999999997</v>
      </c>
      <c r="BF71" s="217">
        <v>0.57199999999999995</v>
      </c>
      <c r="BG71" s="217">
        <v>0.54900000000000004</v>
      </c>
      <c r="BH71" s="217">
        <v>0.55500000000000005</v>
      </c>
      <c r="BJ71" s="216"/>
    </row>
    <row r="72" spans="2:62" ht="12" customHeight="1" x14ac:dyDescent="0.3">
      <c r="B72" s="216" t="s">
        <v>15</v>
      </c>
      <c r="C72" s="217">
        <v>0.53900000000000003</v>
      </c>
      <c r="D72" s="217"/>
      <c r="E72" s="217">
        <v>0.57899999999999996</v>
      </c>
      <c r="F72" s="217">
        <v>0.53700000000000003</v>
      </c>
      <c r="G72" s="217">
        <v>0.58199999999999996</v>
      </c>
      <c r="H72" s="217">
        <v>0.63400000000000001</v>
      </c>
      <c r="I72" s="217">
        <v>0.63200000000000001</v>
      </c>
      <c r="J72" s="217">
        <v>0.57399999999999995</v>
      </c>
      <c r="K72" s="217">
        <v>0.623</v>
      </c>
      <c r="L72" s="217">
        <v>0.60299999999999998</v>
      </c>
      <c r="M72" s="217">
        <v>0.61399999999999999</v>
      </c>
      <c r="N72" s="217">
        <v>0.60399999999999998</v>
      </c>
      <c r="O72" s="217">
        <v>0.61699999999999999</v>
      </c>
      <c r="P72" s="217">
        <v>0.68500000000000005</v>
      </c>
      <c r="Q72" s="217">
        <v>0.66300000000000003</v>
      </c>
      <c r="R72" s="217">
        <v>0.63</v>
      </c>
      <c r="S72" s="217">
        <v>0.65100000000000002</v>
      </c>
      <c r="T72" s="217">
        <v>0.63600000000000001</v>
      </c>
      <c r="V72" s="216" t="s">
        <v>15</v>
      </c>
      <c r="W72" s="217">
        <v>5.5E-2</v>
      </c>
      <c r="X72" s="217"/>
      <c r="Y72" s="217">
        <v>6.2E-2</v>
      </c>
      <c r="Z72" s="217">
        <v>9.6000000000000002E-2</v>
      </c>
      <c r="AA72" s="217">
        <v>6.6000000000000003E-2</v>
      </c>
      <c r="AB72" s="217">
        <v>6.0999999999999999E-2</v>
      </c>
      <c r="AC72" s="217">
        <v>4.5999999999999999E-2</v>
      </c>
      <c r="AD72" s="217">
        <v>5.8000000000000003E-2</v>
      </c>
      <c r="AE72" s="217">
        <v>4.4999999999999998E-2</v>
      </c>
      <c r="AF72" s="217">
        <v>4.5999999999999999E-2</v>
      </c>
      <c r="AG72" s="217">
        <v>4.5999999999999999E-2</v>
      </c>
      <c r="AH72" s="217">
        <v>4.5999999999999999E-2</v>
      </c>
      <c r="AI72" s="217">
        <v>4.3999999999999997E-2</v>
      </c>
      <c r="AJ72" s="217">
        <v>3.6999999999999998E-2</v>
      </c>
      <c r="AK72" s="217">
        <v>3.5999999999999997E-2</v>
      </c>
      <c r="AL72" s="217">
        <v>5.1999999999999998E-2</v>
      </c>
      <c r="AM72" s="217">
        <v>4.1000000000000002E-2</v>
      </c>
      <c r="AN72" s="217">
        <v>5.0999999999999997E-2</v>
      </c>
      <c r="AP72" s="216" t="s">
        <v>15</v>
      </c>
      <c r="AQ72" s="217">
        <v>0.47899999999999998</v>
      </c>
      <c r="AR72" s="217"/>
      <c r="AS72" s="217">
        <v>0.53100000000000003</v>
      </c>
      <c r="AT72" s="217">
        <v>0.55200000000000005</v>
      </c>
      <c r="AU72" s="217">
        <v>0.52</v>
      </c>
      <c r="AV72" s="217">
        <v>0.55100000000000005</v>
      </c>
      <c r="AW72" s="217">
        <v>0.53800000000000003</v>
      </c>
      <c r="AX72" s="217">
        <v>0.55300000000000005</v>
      </c>
      <c r="AY72" s="217">
        <v>0.52800000000000002</v>
      </c>
      <c r="AZ72" s="217">
        <v>0.55900000000000005</v>
      </c>
      <c r="BA72" s="217">
        <v>0.59099999999999997</v>
      </c>
      <c r="BB72" s="217">
        <v>0.53200000000000003</v>
      </c>
      <c r="BC72" s="217">
        <v>0.56699999999999995</v>
      </c>
      <c r="BD72" s="217">
        <v>0.58699999999999997</v>
      </c>
      <c r="BE72" s="217">
        <v>0.59699999999999998</v>
      </c>
      <c r="BF72" s="217">
        <v>0.54400000000000004</v>
      </c>
      <c r="BG72" s="217">
        <v>0.51800000000000002</v>
      </c>
      <c r="BH72" s="217">
        <v>0.55500000000000005</v>
      </c>
      <c r="BJ72" s="216"/>
    </row>
    <row r="73" spans="2:62" ht="12" customHeight="1" x14ac:dyDescent="0.3">
      <c r="B73" s="216" t="s">
        <v>16</v>
      </c>
      <c r="C73" s="217">
        <v>0.53200000000000003</v>
      </c>
      <c r="D73" s="217">
        <v>0.53900000000000003</v>
      </c>
      <c r="E73" s="217">
        <v>0.52800000000000002</v>
      </c>
      <c r="F73" s="217">
        <v>0.53400000000000003</v>
      </c>
      <c r="G73" s="217">
        <v>0.55200000000000005</v>
      </c>
      <c r="H73" s="217">
        <v>0.53400000000000003</v>
      </c>
      <c r="I73" s="217">
        <v>0.54</v>
      </c>
      <c r="J73" s="217">
        <v>0.55100000000000005</v>
      </c>
      <c r="K73" s="217">
        <v>0.55900000000000005</v>
      </c>
      <c r="L73" s="217">
        <v>0.55900000000000005</v>
      </c>
      <c r="M73" s="217">
        <v>0.55900000000000005</v>
      </c>
      <c r="N73" s="217">
        <v>0.55300000000000005</v>
      </c>
      <c r="O73" s="217">
        <v>0.55500000000000005</v>
      </c>
      <c r="P73" s="217">
        <v>0.56499999999999995</v>
      </c>
      <c r="Q73" s="217">
        <v>0.57899999999999996</v>
      </c>
      <c r="R73" s="217">
        <v>0.56499999999999995</v>
      </c>
      <c r="S73" s="217">
        <v>0.55200000000000005</v>
      </c>
      <c r="T73" s="217">
        <v>0.55600000000000005</v>
      </c>
      <c r="V73" s="216" t="s">
        <v>16</v>
      </c>
      <c r="W73" s="217">
        <v>2.4E-2</v>
      </c>
      <c r="X73" s="217">
        <v>0.02</v>
      </c>
      <c r="Y73" s="217">
        <v>3.5999999999999997E-2</v>
      </c>
      <c r="Z73" s="217">
        <v>1.9E-2</v>
      </c>
      <c r="AA73" s="217">
        <v>1.7999999999999999E-2</v>
      </c>
      <c r="AB73" s="217">
        <v>0.02</v>
      </c>
      <c r="AC73" s="217">
        <v>2.1000000000000001E-2</v>
      </c>
      <c r="AD73" s="217">
        <v>1.6E-2</v>
      </c>
      <c r="AE73" s="217">
        <v>2.1999999999999999E-2</v>
      </c>
      <c r="AF73" s="217">
        <v>1.7999999999999999E-2</v>
      </c>
      <c r="AG73" s="217">
        <v>2.7E-2</v>
      </c>
      <c r="AH73" s="217">
        <v>2.5000000000000001E-2</v>
      </c>
      <c r="AI73" s="217">
        <v>2.1999999999999999E-2</v>
      </c>
      <c r="AJ73" s="217">
        <v>2.1000000000000001E-2</v>
      </c>
      <c r="AK73" s="217">
        <v>1.9E-2</v>
      </c>
      <c r="AL73" s="217">
        <v>0.02</v>
      </c>
      <c r="AM73" s="217">
        <v>2.1999999999999999E-2</v>
      </c>
      <c r="AN73" s="217">
        <v>2.7E-2</v>
      </c>
      <c r="AP73" s="216" t="s">
        <v>16</v>
      </c>
      <c r="AQ73" s="217">
        <v>0.40600000000000003</v>
      </c>
      <c r="AR73" s="217">
        <v>0.39200000000000002</v>
      </c>
      <c r="AS73" s="217">
        <v>0.38200000000000001</v>
      </c>
      <c r="AT73" s="217">
        <v>0.39100000000000001</v>
      </c>
      <c r="AU73" s="217">
        <v>0.41</v>
      </c>
      <c r="AV73" s="217">
        <v>0.39900000000000002</v>
      </c>
      <c r="AW73" s="217">
        <v>0.38700000000000001</v>
      </c>
      <c r="AX73" s="217">
        <v>0.40500000000000003</v>
      </c>
      <c r="AY73" s="217">
        <v>0.38</v>
      </c>
      <c r="AZ73" s="217">
        <v>0.41199999999999998</v>
      </c>
      <c r="BA73" s="217">
        <v>0.39900000000000002</v>
      </c>
      <c r="BB73" s="217">
        <v>0.39100000000000001</v>
      </c>
      <c r="BC73" s="217">
        <v>0.379</v>
      </c>
      <c r="BD73" s="217">
        <v>0.39900000000000002</v>
      </c>
      <c r="BE73" s="217">
        <v>0.39100000000000001</v>
      </c>
      <c r="BF73" s="217">
        <v>0.371</v>
      </c>
      <c r="BG73" s="217">
        <v>0.35699999999999998</v>
      </c>
      <c r="BH73" s="217">
        <v>0.373</v>
      </c>
    </row>
    <row r="74" spans="2:62" ht="12" customHeight="1" x14ac:dyDescent="0.3">
      <c r="B74" s="216" t="s">
        <v>97</v>
      </c>
      <c r="C74" s="217">
        <v>0.49199999999999999</v>
      </c>
      <c r="D74" s="217">
        <v>0.495</v>
      </c>
      <c r="E74" s="217">
        <v>0.5</v>
      </c>
      <c r="F74" s="217">
        <v>0.51100000000000001</v>
      </c>
      <c r="G74" s="217">
        <v>0.52100000000000002</v>
      </c>
      <c r="H74" s="217">
        <v>0.56699999999999995</v>
      </c>
      <c r="I74" s="217">
        <v>0.58899999999999997</v>
      </c>
      <c r="J74" s="217">
        <v>0.6</v>
      </c>
      <c r="K74" s="217">
        <v>0.58899999999999997</v>
      </c>
      <c r="L74" s="217">
        <v>0.61099999999999999</v>
      </c>
      <c r="M74" s="217">
        <v>0.628</v>
      </c>
      <c r="N74" s="217">
        <v>0.60499999999999998</v>
      </c>
      <c r="O74" s="217">
        <v>0.59899999999999998</v>
      </c>
      <c r="P74" s="217">
        <v>0.61799999999999999</v>
      </c>
      <c r="Q74" s="217">
        <v>0.624</v>
      </c>
      <c r="R74" s="217">
        <v>0.63400000000000001</v>
      </c>
      <c r="S74" s="217"/>
      <c r="T74" s="217" t="s">
        <v>307</v>
      </c>
      <c r="V74" s="216" t="s">
        <v>97</v>
      </c>
      <c r="W74" s="217">
        <v>0.09</v>
      </c>
      <c r="X74" s="217">
        <v>8.4000000000000005E-2</v>
      </c>
      <c r="Y74" s="217">
        <v>7.5999999999999998E-2</v>
      </c>
      <c r="Z74" s="217">
        <v>7.6999999999999999E-2</v>
      </c>
      <c r="AA74" s="217">
        <v>7.5999999999999998E-2</v>
      </c>
      <c r="AB74" s="217">
        <v>5.3999999999999999E-2</v>
      </c>
      <c r="AC74" s="217">
        <v>5.2999999999999999E-2</v>
      </c>
      <c r="AD74" s="217">
        <v>4.3999999999999997E-2</v>
      </c>
      <c r="AE74" s="217">
        <v>4.4999999999999998E-2</v>
      </c>
      <c r="AF74" s="217">
        <v>3.2000000000000001E-2</v>
      </c>
      <c r="AG74" s="217">
        <v>2.8000000000000001E-2</v>
      </c>
      <c r="AH74" s="217">
        <v>3.4000000000000002E-2</v>
      </c>
      <c r="AI74" s="217">
        <v>0.03</v>
      </c>
      <c r="AJ74" s="217">
        <v>3.5999999999999997E-2</v>
      </c>
      <c r="AK74" s="217">
        <v>2.5000000000000001E-2</v>
      </c>
      <c r="AL74" s="217">
        <v>2.1999999999999999E-2</v>
      </c>
      <c r="AM74" s="217"/>
      <c r="AN74" s="217" t="s">
        <v>307</v>
      </c>
      <c r="AP74" s="216" t="s">
        <v>97</v>
      </c>
      <c r="AQ74" s="217">
        <v>0.502</v>
      </c>
      <c r="AR74" s="217">
        <v>0.51700000000000002</v>
      </c>
      <c r="AS74" s="217">
        <v>0.499</v>
      </c>
      <c r="AT74" s="217">
        <v>0.51600000000000001</v>
      </c>
      <c r="AU74" s="217">
        <v>0.53500000000000003</v>
      </c>
      <c r="AV74" s="217">
        <v>0.54700000000000004</v>
      </c>
      <c r="AW74" s="217">
        <v>0.55400000000000005</v>
      </c>
      <c r="AX74" s="217">
        <v>0.58399999999999996</v>
      </c>
      <c r="AY74" s="217">
        <v>0.57299999999999995</v>
      </c>
      <c r="AZ74" s="217">
        <v>0.56299999999999994</v>
      </c>
      <c r="BA74" s="217">
        <v>0.52600000000000002</v>
      </c>
      <c r="BB74" s="217">
        <v>0.51300000000000001</v>
      </c>
      <c r="BC74" s="217">
        <v>0.49299999999999999</v>
      </c>
      <c r="BD74" s="217">
        <v>0.5</v>
      </c>
      <c r="BE74" s="217">
        <v>0.51800000000000002</v>
      </c>
      <c r="BF74" s="217">
        <v>0.48899999999999999</v>
      </c>
      <c r="BG74" s="217"/>
      <c r="BH74" s="217" t="s">
        <v>307</v>
      </c>
    </row>
    <row r="75" spans="2:62" ht="12" customHeight="1" x14ac:dyDescent="0.3">
      <c r="B75" s="216" t="s">
        <v>17</v>
      </c>
      <c r="C75" s="217">
        <v>0.57899999999999996</v>
      </c>
      <c r="D75" s="217">
        <v>0.57499999999999996</v>
      </c>
      <c r="E75" s="217">
        <v>0.57699999999999996</v>
      </c>
      <c r="F75" s="217">
        <v>0.56499999999999995</v>
      </c>
      <c r="G75" s="217">
        <v>0.57199999999999995</v>
      </c>
      <c r="H75" s="217">
        <v>0.59</v>
      </c>
      <c r="I75" s="217">
        <v>0.60699999999999998</v>
      </c>
      <c r="J75" s="217">
        <v>0.62</v>
      </c>
      <c r="K75" s="217">
        <v>0.64300000000000002</v>
      </c>
      <c r="L75" s="217">
        <v>0.66700000000000004</v>
      </c>
      <c r="M75" s="217">
        <v>0.67500000000000004</v>
      </c>
      <c r="N75" s="217">
        <v>0.68300000000000005</v>
      </c>
      <c r="O75" s="217">
        <v>0.70199999999999996</v>
      </c>
      <c r="P75" s="217">
        <v>0.70499999999999996</v>
      </c>
      <c r="Q75" s="217">
        <v>0.69599999999999995</v>
      </c>
      <c r="R75" s="217">
        <v>0.70399999999999996</v>
      </c>
      <c r="S75" s="217">
        <v>0.70699999999999996</v>
      </c>
      <c r="T75" s="217">
        <v>0.70599999999999996</v>
      </c>
      <c r="V75" s="216" t="s">
        <v>17</v>
      </c>
      <c r="W75" s="217">
        <v>0.107</v>
      </c>
      <c r="X75" s="217">
        <v>0.125</v>
      </c>
      <c r="Y75" s="217">
        <v>0.14699999999999999</v>
      </c>
      <c r="Z75" s="217">
        <v>0.16200000000000001</v>
      </c>
      <c r="AA75" s="217">
        <v>0.16400000000000001</v>
      </c>
      <c r="AB75" s="217">
        <v>0.122</v>
      </c>
      <c r="AC75" s="217">
        <v>0.11799999999999999</v>
      </c>
      <c r="AD75" s="217">
        <v>0.104</v>
      </c>
      <c r="AE75" s="217">
        <v>9.4E-2</v>
      </c>
      <c r="AF75" s="217">
        <v>7.9000000000000001E-2</v>
      </c>
      <c r="AG75" s="217">
        <v>7.6999999999999999E-2</v>
      </c>
      <c r="AH75" s="217">
        <v>6.6000000000000003E-2</v>
      </c>
      <c r="AI75" s="217">
        <v>5.8000000000000003E-2</v>
      </c>
      <c r="AJ75" s="217">
        <v>5.7000000000000002E-2</v>
      </c>
      <c r="AK75" s="217">
        <v>5.6000000000000001E-2</v>
      </c>
      <c r="AL75" s="217">
        <v>5.8000000000000003E-2</v>
      </c>
      <c r="AM75" s="217">
        <v>6.0999999999999999E-2</v>
      </c>
      <c r="AN75" s="217">
        <v>6.4000000000000001E-2</v>
      </c>
      <c r="AP75" s="216" t="s">
        <v>17</v>
      </c>
      <c r="AQ75" s="217">
        <v>0.63400000000000001</v>
      </c>
      <c r="AR75" s="217">
        <v>0.65200000000000002</v>
      </c>
      <c r="AS75" s="217">
        <v>0.66100000000000003</v>
      </c>
      <c r="AT75" s="217">
        <v>0.61299999999999999</v>
      </c>
      <c r="AU75" s="217">
        <v>0.59899999999999998</v>
      </c>
      <c r="AV75" s="217">
        <v>0.58199999999999996</v>
      </c>
      <c r="AW75" s="217">
        <v>0.60599999999999998</v>
      </c>
      <c r="AX75" s="217">
        <v>0.59699999999999998</v>
      </c>
      <c r="AY75" s="217">
        <v>0.61399999999999999</v>
      </c>
      <c r="AZ75" s="217">
        <v>0.62</v>
      </c>
      <c r="BA75" s="217">
        <v>0.61499999999999999</v>
      </c>
      <c r="BB75" s="217">
        <v>0.622</v>
      </c>
      <c r="BC75" s="217">
        <v>0.629</v>
      </c>
      <c r="BD75" s="217">
        <v>0.61599999999999999</v>
      </c>
      <c r="BE75" s="217">
        <v>0.61199999999999999</v>
      </c>
      <c r="BF75" s="217">
        <v>0.60899999999999999</v>
      </c>
      <c r="BG75" s="217">
        <v>0.59099999999999997</v>
      </c>
      <c r="BH75" s="217">
        <v>0.59299999999999997</v>
      </c>
    </row>
    <row r="76" spans="2:62" ht="12" customHeight="1" x14ac:dyDescent="0.3">
      <c r="B76" s="218" t="s">
        <v>18</v>
      </c>
      <c r="C76" s="219">
        <v>0.505</v>
      </c>
      <c r="D76" s="219">
        <v>0.50800000000000001</v>
      </c>
      <c r="E76" s="219">
        <v>0.55700000000000005</v>
      </c>
      <c r="F76" s="219">
        <v>0.55400000000000005</v>
      </c>
      <c r="G76" s="219">
        <v>0.55500000000000005</v>
      </c>
      <c r="H76" s="219">
        <v>0.56799999999999995</v>
      </c>
      <c r="I76" s="219">
        <v>0.56399999999999995</v>
      </c>
      <c r="J76" s="219">
        <v>0.56799999999999995</v>
      </c>
      <c r="K76" s="219">
        <v>0.57899999999999996</v>
      </c>
      <c r="L76" s="219">
        <v>0.58899999999999997</v>
      </c>
      <c r="M76" s="219">
        <v>0.58899999999999997</v>
      </c>
      <c r="N76" s="219">
        <v>0.58599999999999997</v>
      </c>
      <c r="O76" s="219">
        <v>0.59</v>
      </c>
      <c r="P76" s="219">
        <v>0.59299999999999997</v>
      </c>
      <c r="Q76" s="219">
        <v>0.59699999999999998</v>
      </c>
      <c r="R76" s="219">
        <v>0.60399999999999998</v>
      </c>
      <c r="S76" s="219">
        <v>0.58799999999999997</v>
      </c>
      <c r="T76" s="219">
        <v>0.52</v>
      </c>
      <c r="V76" s="218" t="s">
        <v>18</v>
      </c>
      <c r="W76" s="219">
        <v>0.111</v>
      </c>
      <c r="X76" s="219">
        <v>0.105</v>
      </c>
      <c r="Y76" s="219">
        <v>0.11</v>
      </c>
      <c r="Z76" s="219">
        <v>0.14299999999999999</v>
      </c>
      <c r="AA76" s="219">
        <v>0.16</v>
      </c>
      <c r="AB76" s="219">
        <v>0.122</v>
      </c>
      <c r="AC76" s="219">
        <v>0.10100000000000001</v>
      </c>
      <c r="AD76" s="219">
        <v>8.5000000000000006E-2</v>
      </c>
      <c r="AE76" s="219">
        <v>6.0999999999999999E-2</v>
      </c>
      <c r="AF76" s="219">
        <v>5.6000000000000001E-2</v>
      </c>
      <c r="AG76" s="219">
        <v>6.5000000000000002E-2</v>
      </c>
      <c r="AH76" s="219">
        <v>7.0000000000000007E-2</v>
      </c>
      <c r="AI76" s="219">
        <v>6.6000000000000003E-2</v>
      </c>
      <c r="AJ76" s="219">
        <v>0.06</v>
      </c>
      <c r="AK76" s="219">
        <v>6.6000000000000003E-2</v>
      </c>
      <c r="AL76" s="219">
        <v>0.06</v>
      </c>
      <c r="AM76" s="219">
        <v>5.7000000000000002E-2</v>
      </c>
      <c r="AN76" s="219">
        <v>3.7999999999999999E-2</v>
      </c>
      <c r="AP76" s="218" t="s">
        <v>18</v>
      </c>
      <c r="AQ76" s="219">
        <v>0.44700000000000001</v>
      </c>
      <c r="AR76" s="219">
        <v>0.42899999999999999</v>
      </c>
      <c r="AS76" s="219">
        <v>0.48099999999999998</v>
      </c>
      <c r="AT76" s="219">
        <v>0.51500000000000001</v>
      </c>
      <c r="AU76" s="219">
        <v>0.51900000000000002</v>
      </c>
      <c r="AV76" s="219">
        <v>0.49099999999999999</v>
      </c>
      <c r="AW76" s="219">
        <v>0.45</v>
      </c>
      <c r="AX76" s="219">
        <v>0.42799999999999999</v>
      </c>
      <c r="AY76" s="219">
        <v>0.41799999999999998</v>
      </c>
      <c r="AZ76" s="219">
        <v>0.40500000000000003</v>
      </c>
      <c r="BA76" s="219">
        <v>0.39500000000000002</v>
      </c>
      <c r="BB76" s="219">
        <v>0.378</v>
      </c>
      <c r="BC76" s="219">
        <v>0.379</v>
      </c>
      <c r="BD76" s="219">
        <v>0.36099999999999999</v>
      </c>
      <c r="BE76" s="219">
        <v>0.36399999999999999</v>
      </c>
      <c r="BF76" s="219">
        <v>0.376</v>
      </c>
      <c r="BG76" s="219">
        <v>0.34100000000000003</v>
      </c>
      <c r="BH76" s="219">
        <v>0.27800000000000002</v>
      </c>
    </row>
    <row r="77" spans="2:62" ht="12" customHeight="1" x14ac:dyDescent="0.3">
      <c r="B77" s="45" t="s">
        <v>116</v>
      </c>
      <c r="V77" s="45" t="s">
        <v>116</v>
      </c>
      <c r="AP77" s="45" t="s">
        <v>116</v>
      </c>
    </row>
  </sheetData>
  <mergeCells count="6">
    <mergeCell ref="CI29:CK29"/>
    <mergeCell ref="CL29:CL30"/>
    <mergeCell ref="CH29:CH30"/>
    <mergeCell ref="CO29:CO30"/>
    <mergeCell ref="CR29:CR30"/>
    <mergeCell ref="CP29:CQ29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8E2769-4F7D-4196-881A-1B52859521D1}">
  <dimension ref="B1:BL87"/>
  <sheetViews>
    <sheetView topLeftCell="AA40" zoomScaleNormal="100" workbookViewId="0">
      <selection activeCell="L3" sqref="L3"/>
    </sheetView>
  </sheetViews>
  <sheetFormatPr defaultColWidth="9.109375" defaultRowHeight="12" customHeight="1" x14ac:dyDescent="0.3"/>
  <cols>
    <col min="1" max="1" width="3.33203125" style="4" customWidth="1"/>
    <col min="2" max="2" width="4.88671875" style="4" customWidth="1"/>
    <col min="3" max="22" width="4.33203125" style="16" customWidth="1"/>
    <col min="23" max="23" width="4.33203125" style="4" customWidth="1"/>
    <col min="24" max="24" width="5.88671875" style="4" customWidth="1"/>
    <col min="25" max="43" width="5.44140625" style="16" customWidth="1"/>
    <col min="44" max="44" width="4.109375" style="4" customWidth="1"/>
    <col min="45" max="45" width="5.6640625" style="4" customWidth="1"/>
    <col min="46" max="64" width="5.44140625" style="4" customWidth="1"/>
    <col min="65" max="16384" width="9.109375" style="4"/>
  </cols>
  <sheetData>
    <row r="1" spans="2:64" ht="13.8" x14ac:dyDescent="0.3">
      <c r="B1" s="181" t="s">
        <v>370</v>
      </c>
      <c r="C1" s="285"/>
      <c r="D1" s="285"/>
      <c r="E1" s="285"/>
      <c r="F1" s="285"/>
      <c r="G1" s="285"/>
      <c r="H1" s="285"/>
      <c r="I1" s="285"/>
      <c r="J1" s="285"/>
      <c r="L1" s="285"/>
      <c r="M1" s="285"/>
      <c r="N1" s="285"/>
      <c r="O1" s="285"/>
      <c r="P1" s="285"/>
      <c r="Q1" s="285"/>
      <c r="R1" s="285"/>
      <c r="S1" s="285"/>
      <c r="T1" s="285"/>
      <c r="U1" s="285"/>
      <c r="V1" s="285"/>
      <c r="W1" s="181"/>
    </row>
    <row r="3" spans="2:64" ht="12" customHeight="1" x14ac:dyDescent="0.3">
      <c r="B3" s="4" t="s">
        <v>419</v>
      </c>
      <c r="X3" s="4" t="s">
        <v>301</v>
      </c>
      <c r="AS3" s="4" t="s">
        <v>300</v>
      </c>
    </row>
    <row r="4" spans="2:64" ht="12" customHeight="1" x14ac:dyDescent="0.3">
      <c r="B4" s="43"/>
      <c r="C4" s="338" t="s">
        <v>371</v>
      </c>
      <c r="D4" s="338"/>
      <c r="E4" s="338"/>
      <c r="F4" s="338"/>
      <c r="G4" s="350" t="s">
        <v>372</v>
      </c>
      <c r="H4" s="338"/>
      <c r="I4" s="338"/>
      <c r="J4" s="351"/>
      <c r="K4" s="338" t="s">
        <v>373</v>
      </c>
      <c r="L4" s="338"/>
      <c r="M4" s="338"/>
      <c r="N4" s="338"/>
      <c r="O4" s="350" t="s">
        <v>374</v>
      </c>
      <c r="P4" s="338"/>
      <c r="Q4" s="338"/>
      <c r="R4" s="351"/>
      <c r="S4" s="338" t="s">
        <v>375</v>
      </c>
      <c r="T4" s="338"/>
      <c r="U4" s="338"/>
      <c r="V4" s="338"/>
      <c r="X4" s="338"/>
      <c r="Y4" s="338">
        <v>1980</v>
      </c>
      <c r="Z4" s="338"/>
      <c r="AA4" s="338"/>
      <c r="AB4" s="338"/>
      <c r="AC4" s="338"/>
      <c r="AD4" s="338"/>
      <c r="AE4" s="338"/>
      <c r="AF4" s="338"/>
      <c r="AG4" s="338"/>
      <c r="AH4" s="338"/>
      <c r="AI4" s="338"/>
      <c r="AJ4" s="338"/>
      <c r="AK4" s="338"/>
      <c r="AL4" s="338"/>
      <c r="AM4" s="338"/>
      <c r="AN4" s="338"/>
      <c r="AO4" s="338"/>
      <c r="AP4" s="338"/>
      <c r="AQ4" s="338"/>
      <c r="AS4" s="338"/>
      <c r="AT4" s="338">
        <v>2015</v>
      </c>
      <c r="AU4" s="338"/>
      <c r="AV4" s="338"/>
      <c r="AW4" s="338"/>
      <c r="AX4" s="338"/>
      <c r="AY4" s="338"/>
      <c r="AZ4" s="338"/>
      <c r="BA4" s="338"/>
      <c r="BB4" s="338"/>
      <c r="BC4" s="338"/>
      <c r="BD4" s="338"/>
      <c r="BE4" s="338"/>
      <c r="BF4" s="338"/>
      <c r="BG4" s="338"/>
      <c r="BH4" s="338"/>
      <c r="BI4" s="338"/>
      <c r="BJ4" s="338"/>
      <c r="BK4" s="338"/>
      <c r="BL4" s="338"/>
    </row>
    <row r="5" spans="2:64" ht="12" customHeight="1" x14ac:dyDescent="0.3">
      <c r="B5" s="44"/>
      <c r="C5" s="42">
        <v>2000</v>
      </c>
      <c r="D5" s="42">
        <v>2005</v>
      </c>
      <c r="E5" s="42">
        <v>2010</v>
      </c>
      <c r="F5" s="42">
        <v>2015</v>
      </c>
      <c r="G5" s="287">
        <v>2000</v>
      </c>
      <c r="H5" s="42">
        <v>2005</v>
      </c>
      <c r="I5" s="42">
        <v>2010</v>
      </c>
      <c r="J5" s="288">
        <v>2015</v>
      </c>
      <c r="K5" s="42">
        <v>2000</v>
      </c>
      <c r="L5" s="42">
        <v>2005</v>
      </c>
      <c r="M5" s="42">
        <v>2010</v>
      </c>
      <c r="N5" s="42">
        <v>2015</v>
      </c>
      <c r="O5" s="287">
        <v>2000</v>
      </c>
      <c r="P5" s="42">
        <v>2005</v>
      </c>
      <c r="Q5" s="42">
        <v>2010</v>
      </c>
      <c r="R5" s="288">
        <v>2015</v>
      </c>
      <c r="S5" s="42">
        <v>2000</v>
      </c>
      <c r="T5" s="42">
        <v>2005</v>
      </c>
      <c r="U5" s="42">
        <v>2010</v>
      </c>
      <c r="V5" s="42">
        <v>2015</v>
      </c>
      <c r="X5" s="349"/>
      <c r="Y5" s="182" t="s">
        <v>290</v>
      </c>
      <c r="Z5" s="182" t="s">
        <v>291</v>
      </c>
      <c r="AA5" s="182" t="s">
        <v>292</v>
      </c>
      <c r="AB5" s="42" t="s">
        <v>277</v>
      </c>
      <c r="AC5" s="42" t="s">
        <v>278</v>
      </c>
      <c r="AD5" s="42" t="s">
        <v>279</v>
      </c>
      <c r="AE5" s="42" t="s">
        <v>280</v>
      </c>
      <c r="AF5" s="42" t="s">
        <v>281</v>
      </c>
      <c r="AG5" s="42" t="s">
        <v>282</v>
      </c>
      <c r="AH5" s="42" t="s">
        <v>283</v>
      </c>
      <c r="AI5" s="42" t="s">
        <v>284</v>
      </c>
      <c r="AJ5" s="42" t="s">
        <v>285</v>
      </c>
      <c r="AK5" s="42" t="s">
        <v>286</v>
      </c>
      <c r="AL5" s="42" t="s">
        <v>287</v>
      </c>
      <c r="AM5" s="42" t="s">
        <v>288</v>
      </c>
      <c r="AN5" s="42" t="s">
        <v>289</v>
      </c>
      <c r="AO5" s="42" t="s">
        <v>276</v>
      </c>
      <c r="AP5" s="183" t="s">
        <v>293</v>
      </c>
      <c r="AQ5" s="184" t="s">
        <v>294</v>
      </c>
      <c r="AS5" s="349"/>
      <c r="AT5" s="182" t="s">
        <v>290</v>
      </c>
      <c r="AU5" s="182" t="s">
        <v>291</v>
      </c>
      <c r="AV5" s="182" t="s">
        <v>292</v>
      </c>
      <c r="AW5" s="42" t="s">
        <v>277</v>
      </c>
      <c r="AX5" s="42" t="s">
        <v>278</v>
      </c>
      <c r="AY5" s="42" t="s">
        <v>279</v>
      </c>
      <c r="AZ5" s="42" t="s">
        <v>280</v>
      </c>
      <c r="BA5" s="42" t="s">
        <v>281</v>
      </c>
      <c r="BB5" s="42" t="s">
        <v>282</v>
      </c>
      <c r="BC5" s="42" t="s">
        <v>283</v>
      </c>
      <c r="BD5" s="42" t="s">
        <v>284</v>
      </c>
      <c r="BE5" s="42" t="s">
        <v>285</v>
      </c>
      <c r="BF5" s="42" t="s">
        <v>286</v>
      </c>
      <c r="BG5" s="42" t="s">
        <v>287</v>
      </c>
      <c r="BH5" s="42" t="s">
        <v>288</v>
      </c>
      <c r="BI5" s="42" t="s">
        <v>289</v>
      </c>
      <c r="BJ5" s="42" t="s">
        <v>276</v>
      </c>
      <c r="BK5" s="183" t="s">
        <v>293</v>
      </c>
      <c r="BL5" s="184" t="s">
        <v>294</v>
      </c>
    </row>
    <row r="6" spans="2:64" ht="12" customHeight="1" x14ac:dyDescent="0.3">
      <c r="B6" s="43" t="s">
        <v>0</v>
      </c>
      <c r="C6" s="58">
        <v>46.520899999999997</v>
      </c>
      <c r="D6" s="58">
        <v>45.276000000000003</v>
      </c>
      <c r="E6" s="58">
        <v>47.616199999999999</v>
      </c>
      <c r="F6" s="58">
        <v>47.4985</v>
      </c>
      <c r="G6" s="58">
        <v>26.761099999999999</v>
      </c>
      <c r="H6" s="58">
        <v>26.034400000000002</v>
      </c>
      <c r="I6" s="58">
        <v>25.709800000000001</v>
      </c>
      <c r="J6" s="58">
        <v>25.5657</v>
      </c>
      <c r="K6" s="58">
        <v>84.635400000000004</v>
      </c>
      <c r="L6" s="58">
        <v>83.729799999999997</v>
      </c>
      <c r="M6" s="58">
        <v>83.594099999999997</v>
      </c>
      <c r="N6" s="58">
        <v>83.345399999999998</v>
      </c>
      <c r="O6" s="58">
        <v>76.660399999999996</v>
      </c>
      <c r="P6" s="58">
        <v>75.645899999999997</v>
      </c>
      <c r="Q6" s="58">
        <v>73.828999999999994</v>
      </c>
      <c r="R6" s="58">
        <v>72.923400000000001</v>
      </c>
      <c r="S6" s="58">
        <v>80.900000000000006</v>
      </c>
      <c r="T6" s="58">
        <v>80.2</v>
      </c>
      <c r="U6" s="58">
        <v>80.2</v>
      </c>
      <c r="V6" s="58">
        <v>80.5</v>
      </c>
      <c r="X6" s="185" t="s">
        <v>296</v>
      </c>
      <c r="Y6" s="130"/>
      <c r="Z6" s="130"/>
      <c r="AA6" s="130"/>
      <c r="AB6" s="130"/>
      <c r="AC6" s="130"/>
      <c r="AD6" s="130"/>
      <c r="AE6" s="130"/>
      <c r="AF6" s="130"/>
      <c r="AG6" s="130"/>
      <c r="AH6" s="130"/>
      <c r="AI6" s="130"/>
      <c r="AJ6" s="130"/>
      <c r="AK6" s="130"/>
      <c r="AL6" s="130"/>
      <c r="AM6" s="130"/>
      <c r="AN6" s="130"/>
      <c r="AO6" s="130"/>
      <c r="AP6" s="130"/>
      <c r="AQ6" s="130"/>
      <c r="AR6" s="45"/>
      <c r="AS6" s="185" t="s">
        <v>297</v>
      </c>
      <c r="AT6" s="186"/>
      <c r="AU6" s="187"/>
      <c r="AV6" s="187"/>
      <c r="AW6" s="21"/>
      <c r="AX6" s="21"/>
      <c r="AY6" s="21"/>
      <c r="AZ6" s="21"/>
      <c r="BA6" s="21"/>
      <c r="BB6" s="21"/>
      <c r="BC6" s="21"/>
      <c r="BD6" s="21"/>
      <c r="BE6" s="21"/>
      <c r="BF6" s="21"/>
      <c r="BG6" s="21"/>
      <c r="BH6" s="21"/>
      <c r="BI6" s="21"/>
      <c r="BJ6" s="21"/>
      <c r="BK6" s="188"/>
      <c r="BL6" s="189"/>
    </row>
    <row r="7" spans="2:64" ht="12" customHeight="1" x14ac:dyDescent="0.3">
      <c r="B7" s="10" t="s">
        <v>94</v>
      </c>
      <c r="C7" s="22">
        <v>29.8901</v>
      </c>
      <c r="D7" s="22">
        <v>30.788499999999999</v>
      </c>
      <c r="E7" s="22">
        <v>35.726599999999998</v>
      </c>
      <c r="F7" s="22">
        <v>27.069800000000001</v>
      </c>
      <c r="G7" s="22">
        <v>13.9503</v>
      </c>
      <c r="H7" s="22">
        <v>22.6328</v>
      </c>
      <c r="I7" s="22">
        <v>20.814399999999999</v>
      </c>
      <c r="J7" s="22">
        <v>28.6798</v>
      </c>
      <c r="K7" s="22">
        <v>60.453499999999998</v>
      </c>
      <c r="L7" s="22">
        <v>71.651399999999995</v>
      </c>
      <c r="M7" s="22">
        <v>76.519499999999994</v>
      </c>
      <c r="N7" s="22">
        <v>69.071200000000005</v>
      </c>
      <c r="O7" s="22">
        <v>42.561700000000002</v>
      </c>
      <c r="P7" s="22">
        <v>50.1751</v>
      </c>
      <c r="Q7" s="22">
        <v>53.159399999999998</v>
      </c>
      <c r="R7" s="22">
        <v>58.5792</v>
      </c>
      <c r="S7" s="22">
        <v>64.599999999999994</v>
      </c>
      <c r="T7" s="22">
        <v>70.900000000000006</v>
      </c>
      <c r="U7" s="22">
        <v>72.7</v>
      </c>
      <c r="V7" s="22">
        <v>73.900000000000006</v>
      </c>
      <c r="X7" s="46" t="s">
        <v>0</v>
      </c>
      <c r="Y7" s="55">
        <v>9.2543E-2</v>
      </c>
      <c r="Z7" s="55">
        <v>5.5989999999999998E-2</v>
      </c>
      <c r="AA7" s="55">
        <v>3.7467E-2</v>
      </c>
      <c r="AB7" s="55">
        <v>3.9187E-2</v>
      </c>
      <c r="AC7" s="55">
        <v>0.12942100000000001</v>
      </c>
      <c r="AD7" s="55">
        <v>0.13661999999999999</v>
      </c>
      <c r="AE7" s="55">
        <v>0.163192</v>
      </c>
      <c r="AF7" s="55">
        <v>0.17615</v>
      </c>
      <c r="AG7" s="55">
        <v>0.17965500000000001</v>
      </c>
      <c r="AH7" s="55">
        <v>0.18517400000000001</v>
      </c>
      <c r="AI7" s="55">
        <v>0.19727800000000001</v>
      </c>
      <c r="AJ7" s="55">
        <v>0.21499599999999999</v>
      </c>
      <c r="AK7" s="55">
        <v>0.22982900000000001</v>
      </c>
      <c r="AL7" s="55">
        <v>0.21868299999999999</v>
      </c>
      <c r="AM7" s="55">
        <v>0.20297799999999999</v>
      </c>
      <c r="AN7" s="55">
        <v>0.17899399999999999</v>
      </c>
      <c r="AO7" s="55">
        <v>0.145843</v>
      </c>
      <c r="AP7" s="55">
        <v>5.5093000000000003E-2</v>
      </c>
      <c r="AQ7" s="55">
        <v>0.17585100000000001</v>
      </c>
      <c r="AR7" s="45"/>
      <c r="AS7" s="46" t="s">
        <v>0</v>
      </c>
      <c r="AT7" s="55">
        <v>0.12074500000000001</v>
      </c>
      <c r="AU7" s="190">
        <v>7.4514999999999998E-2</v>
      </c>
      <c r="AV7" s="190">
        <v>4.7578000000000002E-2</v>
      </c>
      <c r="AW7" s="190">
        <v>5.0723999999999998E-2</v>
      </c>
      <c r="AX7" s="190">
        <v>0.15051</v>
      </c>
      <c r="AY7" s="190">
        <v>0.16194500000000001</v>
      </c>
      <c r="AZ7" s="190">
        <v>0.20191100000000001</v>
      </c>
      <c r="BA7" s="190">
        <v>0.232185</v>
      </c>
      <c r="BB7" s="190">
        <v>0.23171700000000001</v>
      </c>
      <c r="BC7" s="190">
        <v>0.22325200000000001</v>
      </c>
      <c r="BD7" s="190">
        <v>0.247254</v>
      </c>
      <c r="BE7" s="190">
        <v>0.25096000000000002</v>
      </c>
      <c r="BF7" s="190">
        <v>0.24066899999999999</v>
      </c>
      <c r="BG7" s="190">
        <v>0.22803799999999999</v>
      </c>
      <c r="BH7" s="190">
        <v>0.221221</v>
      </c>
      <c r="BI7" s="190">
        <v>0.190911</v>
      </c>
      <c r="BJ7" s="190">
        <v>0.17028799999999999</v>
      </c>
      <c r="BK7" s="191">
        <v>7.1833999999999995E-2</v>
      </c>
      <c r="BL7" s="191">
        <v>0.209399</v>
      </c>
    </row>
    <row r="8" spans="2:64" ht="12" customHeight="1" x14ac:dyDescent="0.3">
      <c r="B8" s="10" t="s">
        <v>91</v>
      </c>
      <c r="C8" s="22">
        <v>37.982599999999998</v>
      </c>
      <c r="D8" s="22">
        <v>33.834600000000002</v>
      </c>
      <c r="E8" s="22">
        <v>36.363100000000003</v>
      </c>
      <c r="F8" s="22">
        <v>41.296500000000002</v>
      </c>
      <c r="G8" s="22">
        <v>30.7255</v>
      </c>
      <c r="H8" s="22">
        <v>14.1683</v>
      </c>
      <c r="I8" s="22">
        <v>19.999099999999999</v>
      </c>
      <c r="J8" s="22">
        <v>20.0853</v>
      </c>
      <c r="K8" s="22">
        <v>76.908900000000003</v>
      </c>
      <c r="L8" s="22">
        <v>71.801599999999993</v>
      </c>
      <c r="M8" s="22">
        <v>70.888900000000007</v>
      </c>
      <c r="N8" s="22">
        <v>68.840900000000005</v>
      </c>
      <c r="O8" s="22">
        <v>55.110599999999998</v>
      </c>
      <c r="P8" s="22">
        <v>45.871400000000001</v>
      </c>
      <c r="Q8" s="22">
        <v>54.286099999999998</v>
      </c>
      <c r="R8" s="22">
        <v>53.211300000000001</v>
      </c>
      <c r="S8" s="22">
        <v>64.599999999999994</v>
      </c>
      <c r="T8" s="22">
        <v>60.9</v>
      </c>
      <c r="U8" s="22">
        <v>67.099999999999994</v>
      </c>
      <c r="V8" s="22">
        <v>66.3</v>
      </c>
      <c r="X8" s="47" t="s">
        <v>94</v>
      </c>
      <c r="Y8" s="56">
        <v>5.4510999999999997E-2</v>
      </c>
      <c r="Z8" s="56">
        <v>3.5154999999999999E-2</v>
      </c>
      <c r="AA8" s="56">
        <v>2.8393999999999999E-2</v>
      </c>
      <c r="AB8" s="56">
        <v>2.7487999999999999E-2</v>
      </c>
      <c r="AC8" s="56">
        <v>5.0528999999999998E-2</v>
      </c>
      <c r="AD8" s="56">
        <v>6.3755999999999993E-2</v>
      </c>
      <c r="AE8" s="56">
        <v>8.4824999999999998E-2</v>
      </c>
      <c r="AF8" s="56">
        <v>9.7886000000000001E-2</v>
      </c>
      <c r="AG8" s="56">
        <v>0.103682</v>
      </c>
      <c r="AH8" s="56">
        <v>0.104159</v>
      </c>
      <c r="AI8" s="56">
        <v>9.7899E-2</v>
      </c>
      <c r="AJ8" s="56">
        <v>9.2841999999999994E-2</v>
      </c>
      <c r="AK8" s="56">
        <v>9.3719999999999998E-2</v>
      </c>
      <c r="AL8" s="56">
        <v>8.2326999999999997E-2</v>
      </c>
      <c r="AM8" s="56">
        <v>7.4098999999999998E-2</v>
      </c>
      <c r="AN8" s="56">
        <v>5.8556999999999998E-2</v>
      </c>
      <c r="AO8" s="56">
        <v>3.9455999999999998E-2</v>
      </c>
      <c r="AP8" s="56">
        <v>3.5777999999999997E-2</v>
      </c>
      <c r="AQ8" s="56">
        <v>8.2576999999999998E-2</v>
      </c>
      <c r="AR8" s="45"/>
      <c r="AS8" s="47" t="s">
        <v>94</v>
      </c>
      <c r="AT8" s="56">
        <v>0.107214</v>
      </c>
      <c r="AU8" s="192">
        <v>9.1106000000000006E-2</v>
      </c>
      <c r="AV8" s="192">
        <v>6.1323000000000003E-2</v>
      </c>
      <c r="AW8" s="192">
        <v>6.2897999999999996E-2</v>
      </c>
      <c r="AX8" s="192">
        <v>0.14319599999999999</v>
      </c>
      <c r="AY8" s="192">
        <v>0.17960999999999999</v>
      </c>
      <c r="AZ8" s="192">
        <v>0.20636499999999999</v>
      </c>
      <c r="BA8" s="192">
        <v>0.239539</v>
      </c>
      <c r="BB8" s="192">
        <v>0.239428</v>
      </c>
      <c r="BC8" s="192">
        <v>0.23496500000000001</v>
      </c>
      <c r="BD8" s="192">
        <v>0.23714299999999999</v>
      </c>
      <c r="BE8" s="192">
        <v>0.22847400000000001</v>
      </c>
      <c r="BF8" s="192">
        <v>0.20938699999999999</v>
      </c>
      <c r="BG8" s="192">
        <v>0.17768200000000001</v>
      </c>
      <c r="BH8" s="192">
        <v>0.15912499999999999</v>
      </c>
      <c r="BI8" s="192">
        <v>0.118363</v>
      </c>
      <c r="BJ8" s="192">
        <v>9.4934000000000004E-2</v>
      </c>
      <c r="BK8" s="193">
        <v>7.9897999999999997E-2</v>
      </c>
      <c r="BL8" s="193">
        <v>0.19960900000000001</v>
      </c>
    </row>
    <row r="9" spans="2:64" ht="12" customHeight="1" x14ac:dyDescent="0.3">
      <c r="B9" s="10" t="s">
        <v>1</v>
      </c>
      <c r="C9" s="22">
        <v>37.974899999999998</v>
      </c>
      <c r="D9" s="22">
        <v>36.301699999999997</v>
      </c>
      <c r="E9" s="22">
        <v>37.798400000000001</v>
      </c>
      <c r="F9" s="22">
        <v>37.890099999999997</v>
      </c>
      <c r="G9" s="22">
        <v>35.990299999999998</v>
      </c>
      <c r="H9" s="22">
        <v>34.69</v>
      </c>
      <c r="I9" s="22">
        <v>33.919400000000003</v>
      </c>
      <c r="J9" s="22">
        <v>32.352400000000003</v>
      </c>
      <c r="K9" s="22">
        <v>71.617699999999999</v>
      </c>
      <c r="L9" s="22">
        <v>71.522800000000004</v>
      </c>
      <c r="M9" s="22">
        <v>72.738900000000001</v>
      </c>
      <c r="N9" s="22">
        <v>73.155199999999994</v>
      </c>
      <c r="O9" s="22">
        <v>66.590800000000002</v>
      </c>
      <c r="P9" s="22">
        <v>66.4285</v>
      </c>
      <c r="Q9" s="22">
        <v>65.968800000000002</v>
      </c>
      <c r="R9" s="22">
        <v>64.342200000000005</v>
      </c>
      <c r="S9" s="22">
        <v>51.5</v>
      </c>
      <c r="T9" s="22">
        <v>55.2</v>
      </c>
      <c r="U9" s="22">
        <v>58.6</v>
      </c>
      <c r="V9" s="22">
        <v>61.8</v>
      </c>
      <c r="X9" s="47" t="s">
        <v>91</v>
      </c>
      <c r="Y9" s="56">
        <v>6.1554999999999999E-2</v>
      </c>
      <c r="Z9" s="56">
        <v>3.8875E-2</v>
      </c>
      <c r="AA9" s="56">
        <v>3.2613999999999997E-2</v>
      </c>
      <c r="AB9" s="56">
        <v>3.3945999999999997E-2</v>
      </c>
      <c r="AC9" s="56">
        <v>7.6082999999999998E-2</v>
      </c>
      <c r="AD9" s="56">
        <v>8.9341000000000004E-2</v>
      </c>
      <c r="AE9" s="56">
        <v>0.11441900000000001</v>
      </c>
      <c r="AF9" s="56">
        <v>0.14158499999999999</v>
      </c>
      <c r="AG9" s="56">
        <v>0.15219099999999999</v>
      </c>
      <c r="AH9" s="56">
        <v>0.15196299999999999</v>
      </c>
      <c r="AI9" s="56">
        <v>0.150286</v>
      </c>
      <c r="AJ9" s="56">
        <v>0.14721100000000001</v>
      </c>
      <c r="AK9" s="56">
        <v>0.12859999999999999</v>
      </c>
      <c r="AL9" s="56">
        <v>0.10488699999999999</v>
      </c>
      <c r="AM9" s="56">
        <v>9.4737000000000002E-2</v>
      </c>
      <c r="AN9" s="56">
        <v>6.5864000000000006E-2</v>
      </c>
      <c r="AO9" s="56">
        <v>5.9824000000000002E-2</v>
      </c>
      <c r="AP9" s="56">
        <v>4.1050999999999997E-2</v>
      </c>
      <c r="AQ9" s="56">
        <v>0.11840000000000001</v>
      </c>
      <c r="AR9" s="45"/>
      <c r="AS9" s="47" t="s">
        <v>91</v>
      </c>
      <c r="AT9" s="56">
        <v>7.0574999999999999E-2</v>
      </c>
      <c r="AU9" s="192">
        <v>4.5366999999999998E-2</v>
      </c>
      <c r="AV9" s="192">
        <v>4.5267000000000002E-2</v>
      </c>
      <c r="AW9" s="192">
        <v>5.3554999999999998E-2</v>
      </c>
      <c r="AX9" s="192">
        <v>0.135821</v>
      </c>
      <c r="AY9" s="192">
        <v>0.15198999999999999</v>
      </c>
      <c r="AZ9" s="192">
        <v>0.18642</v>
      </c>
      <c r="BA9" s="192">
        <v>0.222577</v>
      </c>
      <c r="BB9" s="192">
        <v>0.23819899999999999</v>
      </c>
      <c r="BC9" s="192">
        <v>0.23554700000000001</v>
      </c>
      <c r="BD9" s="192">
        <v>0.238174</v>
      </c>
      <c r="BE9" s="192">
        <v>0.234759</v>
      </c>
      <c r="BF9" s="192">
        <v>0.20407600000000001</v>
      </c>
      <c r="BG9" s="192">
        <v>0.16886399999999999</v>
      </c>
      <c r="BH9" s="192">
        <v>0.15294099999999999</v>
      </c>
      <c r="BI9" s="192">
        <v>0.10558099999999999</v>
      </c>
      <c r="BJ9" s="192">
        <v>0.101925</v>
      </c>
      <c r="BK9" s="193">
        <v>5.2983000000000002E-2</v>
      </c>
      <c r="BL9" s="193">
        <v>0.19089800000000001</v>
      </c>
    </row>
    <row r="10" spans="2:64" ht="12" customHeight="1" x14ac:dyDescent="0.3">
      <c r="B10" s="10" t="s">
        <v>2</v>
      </c>
      <c r="C10" s="22">
        <v>47.6631</v>
      </c>
      <c r="D10" s="22">
        <v>47.939100000000003</v>
      </c>
      <c r="E10" s="22">
        <v>47.898200000000003</v>
      </c>
      <c r="F10" s="22">
        <v>48.148699999999998</v>
      </c>
      <c r="G10" s="22">
        <v>23.854900000000001</v>
      </c>
      <c r="H10" s="22">
        <v>22.764700000000001</v>
      </c>
      <c r="I10" s="22">
        <v>21.4803</v>
      </c>
      <c r="J10" s="22">
        <v>19.9175</v>
      </c>
      <c r="K10" s="22">
        <v>83.885900000000007</v>
      </c>
      <c r="L10" s="22">
        <v>83.366399999999999</v>
      </c>
      <c r="M10" s="22">
        <v>82.766900000000007</v>
      </c>
      <c r="N10" s="22">
        <v>81.710099999999997</v>
      </c>
      <c r="O10" s="22">
        <v>69.330699999999993</v>
      </c>
      <c r="P10" s="22">
        <v>69.0886</v>
      </c>
      <c r="Q10" s="22">
        <v>68.131299999999996</v>
      </c>
      <c r="R10" s="22">
        <v>65.868600000000001</v>
      </c>
      <c r="S10" s="22">
        <v>70.099999999999994</v>
      </c>
      <c r="T10" s="22">
        <v>73</v>
      </c>
      <c r="U10" s="22">
        <v>74.2</v>
      </c>
      <c r="V10" s="22">
        <v>73.3</v>
      </c>
      <c r="X10" s="47" t="s">
        <v>1</v>
      </c>
      <c r="Y10" s="56">
        <v>5.4172999999999999E-2</v>
      </c>
      <c r="Z10" s="56">
        <v>3.0171E-2</v>
      </c>
      <c r="AA10" s="56">
        <v>1.8974999999999999E-2</v>
      </c>
      <c r="AB10" s="56">
        <v>2.3106999999999999E-2</v>
      </c>
      <c r="AC10" s="56">
        <v>0.106928</v>
      </c>
      <c r="AD10" s="56">
        <v>0.13147300000000001</v>
      </c>
      <c r="AE10" s="56">
        <v>8.4625000000000006E-2</v>
      </c>
      <c r="AF10" s="56">
        <v>0.15726999999999999</v>
      </c>
      <c r="AG10" s="56">
        <v>0.13742799999999999</v>
      </c>
      <c r="AH10" s="56">
        <v>0.14056399999999999</v>
      </c>
      <c r="AI10" s="56">
        <v>0.123455</v>
      </c>
      <c r="AJ10" s="56">
        <v>0.103544</v>
      </c>
      <c r="AK10" s="56">
        <v>0.113311</v>
      </c>
      <c r="AL10" s="56">
        <v>0.16197300000000001</v>
      </c>
      <c r="AM10" s="56">
        <v>7.2339000000000001E-2</v>
      </c>
      <c r="AN10" s="56">
        <v>5.3885000000000002E-2</v>
      </c>
      <c r="AO10" s="56">
        <v>3.2462999999999999E-2</v>
      </c>
      <c r="AP10" s="56">
        <v>3.0825000000000002E-2</v>
      </c>
      <c r="AQ10" s="56">
        <v>0.11737400000000001</v>
      </c>
      <c r="AR10" s="45"/>
      <c r="AS10" s="47" t="s">
        <v>1</v>
      </c>
      <c r="AT10" s="56">
        <v>6.4699000000000007E-2</v>
      </c>
      <c r="AU10" s="192">
        <v>3.9137999999999999E-2</v>
      </c>
      <c r="AV10" s="192">
        <v>2.3543000000000001E-2</v>
      </c>
      <c r="AW10" s="192">
        <v>2.4715999999999998E-2</v>
      </c>
      <c r="AX10" s="192">
        <v>7.4862999999999999E-2</v>
      </c>
      <c r="AY10" s="192">
        <v>0.104257</v>
      </c>
      <c r="AZ10" s="192">
        <v>0.12925</v>
      </c>
      <c r="BA10" s="192">
        <v>0.156857</v>
      </c>
      <c r="BB10" s="192">
        <v>0.16781299999999999</v>
      </c>
      <c r="BC10" s="192">
        <v>0.16944899999999999</v>
      </c>
      <c r="BD10" s="192">
        <v>0.161888</v>
      </c>
      <c r="BE10" s="192">
        <v>0.158527</v>
      </c>
      <c r="BF10" s="192">
        <v>0.15803200000000001</v>
      </c>
      <c r="BG10" s="192">
        <v>0.14776600000000001</v>
      </c>
      <c r="BH10" s="192">
        <v>0.129243</v>
      </c>
      <c r="BI10" s="192">
        <v>8.3205000000000001E-2</v>
      </c>
      <c r="BJ10" s="192">
        <v>5.3683000000000002E-2</v>
      </c>
      <c r="BK10" s="193">
        <v>3.7157000000000003E-2</v>
      </c>
      <c r="BL10" s="193">
        <v>0.13367499999999999</v>
      </c>
    </row>
    <row r="11" spans="2:64" ht="12" customHeight="1" x14ac:dyDescent="0.3">
      <c r="B11" s="10" t="s">
        <v>92</v>
      </c>
      <c r="C11" s="22">
        <v>47.878700000000002</v>
      </c>
      <c r="D11" s="22">
        <v>62.302500000000002</v>
      </c>
      <c r="E11" s="22">
        <v>47.681600000000003</v>
      </c>
      <c r="F11" s="22">
        <v>48.876100000000001</v>
      </c>
      <c r="G11" s="22">
        <v>24.639900000000001</v>
      </c>
      <c r="H11" s="22">
        <v>39.781399999999998</v>
      </c>
      <c r="I11" s="22">
        <v>25.792100000000001</v>
      </c>
      <c r="J11" s="22">
        <v>21</v>
      </c>
      <c r="K11" s="22">
        <v>84.573899999999995</v>
      </c>
      <c r="L11" s="22">
        <v>82.3005</v>
      </c>
      <c r="M11" s="22">
        <v>83.835700000000003</v>
      </c>
      <c r="N11" s="22">
        <v>81.525599999999997</v>
      </c>
      <c r="O11" s="22">
        <v>73.2928</v>
      </c>
      <c r="P11" s="22">
        <v>72.227900000000005</v>
      </c>
      <c r="Q11" s="22">
        <v>70.883300000000006</v>
      </c>
      <c r="R11" s="22">
        <v>69.028599999999997</v>
      </c>
      <c r="S11" s="22">
        <v>85.1</v>
      </c>
      <c r="T11" s="22">
        <v>81.099999999999994</v>
      </c>
      <c r="U11" s="22">
        <v>82.5</v>
      </c>
      <c r="V11" s="22">
        <v>82.7</v>
      </c>
      <c r="X11" s="47" t="s">
        <v>2</v>
      </c>
      <c r="Y11" s="56">
        <v>2.8570000000000002E-2</v>
      </c>
      <c r="Z11" s="56">
        <v>2.7490000000000001E-2</v>
      </c>
      <c r="AA11" s="56">
        <v>1.5206000000000001E-2</v>
      </c>
      <c r="AB11" s="56">
        <v>1.4312999999999999E-2</v>
      </c>
      <c r="AC11" s="56">
        <v>2.9041000000000001E-2</v>
      </c>
      <c r="AD11" s="56">
        <v>4.2458000000000003E-2</v>
      </c>
      <c r="AE11" s="56">
        <v>6.2144999999999999E-2</v>
      </c>
      <c r="AF11" s="56">
        <v>7.8867000000000007E-2</v>
      </c>
      <c r="AG11" s="56">
        <v>9.0658000000000002E-2</v>
      </c>
      <c r="AH11" s="56">
        <v>8.5611999999999994E-2</v>
      </c>
      <c r="AI11" s="56">
        <v>8.8968000000000005E-2</v>
      </c>
      <c r="AJ11" s="56">
        <v>7.7046000000000003E-2</v>
      </c>
      <c r="AK11" s="56">
        <v>6.4931000000000003E-2</v>
      </c>
      <c r="AL11" s="56">
        <v>6.7249000000000003E-2</v>
      </c>
      <c r="AM11" s="56">
        <v>5.6841999999999997E-2</v>
      </c>
      <c r="AN11" s="56">
        <v>4.3686999999999997E-2</v>
      </c>
      <c r="AO11" s="56">
        <v>2.3029999999999998E-2</v>
      </c>
      <c r="AP11" s="56">
        <v>2.1246999999999999E-2</v>
      </c>
      <c r="AQ11" s="56">
        <v>6.4135999999999999E-2</v>
      </c>
      <c r="AR11" s="45"/>
      <c r="AS11" s="47" t="s">
        <v>2</v>
      </c>
      <c r="AT11" s="56">
        <v>0.159132</v>
      </c>
      <c r="AU11" s="192">
        <v>0.118663</v>
      </c>
      <c r="AV11" s="192">
        <v>6.6164000000000001E-2</v>
      </c>
      <c r="AW11" s="192">
        <v>5.4537000000000002E-2</v>
      </c>
      <c r="AX11" s="192">
        <v>0.14341599999999999</v>
      </c>
      <c r="AY11" s="192">
        <v>0.17480100000000001</v>
      </c>
      <c r="AZ11" s="192">
        <v>0.213028</v>
      </c>
      <c r="BA11" s="192">
        <v>0.23888999999999999</v>
      </c>
      <c r="BB11" s="192">
        <v>0.226076</v>
      </c>
      <c r="BC11" s="192">
        <v>0.21788099999999999</v>
      </c>
      <c r="BD11" s="192">
        <v>0.22479299999999999</v>
      </c>
      <c r="BE11" s="192">
        <v>0.20097400000000001</v>
      </c>
      <c r="BF11" s="192">
        <v>0.169539</v>
      </c>
      <c r="BG11" s="192">
        <v>0.14635999999999999</v>
      </c>
      <c r="BH11" s="192">
        <v>0.15152299999999999</v>
      </c>
      <c r="BI11" s="192">
        <v>9.6702999999999997E-2</v>
      </c>
      <c r="BJ11" s="192">
        <v>0.11043799999999999</v>
      </c>
      <c r="BK11" s="193">
        <v>9.7983000000000001E-2</v>
      </c>
      <c r="BL11" s="193">
        <v>0.189524</v>
      </c>
    </row>
    <row r="12" spans="2:64" ht="12" customHeight="1" x14ac:dyDescent="0.3">
      <c r="B12" s="10" t="s">
        <v>3</v>
      </c>
      <c r="C12" s="22">
        <v>49.581000000000003</v>
      </c>
      <c r="D12" s="22">
        <v>51.927</v>
      </c>
      <c r="E12" s="22">
        <v>51.313400000000001</v>
      </c>
      <c r="F12" s="22">
        <v>53.927300000000002</v>
      </c>
      <c r="G12" s="22">
        <v>23.645299999999999</v>
      </c>
      <c r="H12" s="22">
        <v>26.165299999999998</v>
      </c>
      <c r="I12" s="22">
        <v>28.898199999999999</v>
      </c>
      <c r="J12" s="22">
        <v>29.840399999999999</v>
      </c>
      <c r="K12" s="22">
        <v>87.228700000000003</v>
      </c>
      <c r="L12" s="22">
        <v>87.587900000000005</v>
      </c>
      <c r="M12" s="22">
        <v>86.183099999999996</v>
      </c>
      <c r="N12" s="22">
        <v>87.488799999999998</v>
      </c>
      <c r="O12" s="22">
        <v>65.436300000000003</v>
      </c>
      <c r="P12" s="22">
        <v>68.008499999999998</v>
      </c>
      <c r="Q12" s="22">
        <v>70.744299999999996</v>
      </c>
      <c r="R12" s="22">
        <v>72.606700000000004</v>
      </c>
      <c r="S12" s="22">
        <v>78.8</v>
      </c>
      <c r="T12" s="22">
        <v>82.6</v>
      </c>
      <c r="U12" s="22">
        <v>83.3</v>
      </c>
      <c r="V12" s="22">
        <v>83.8</v>
      </c>
      <c r="X12" s="47" t="s">
        <v>92</v>
      </c>
      <c r="Y12" s="56">
        <v>0.11966300000000001</v>
      </c>
      <c r="Z12" s="56">
        <v>6.7826999999999998E-2</v>
      </c>
      <c r="AA12" s="56">
        <v>4.6101999999999997E-2</v>
      </c>
      <c r="AB12" s="56">
        <v>4.6841000000000001E-2</v>
      </c>
      <c r="AC12" s="56">
        <v>9.2175000000000007E-2</v>
      </c>
      <c r="AD12" s="56">
        <v>0.113667</v>
      </c>
      <c r="AE12" s="56">
        <v>0.135356</v>
      </c>
      <c r="AF12" s="56">
        <v>0.15731899999999999</v>
      </c>
      <c r="AG12" s="56">
        <v>0.15880900000000001</v>
      </c>
      <c r="AH12" s="56">
        <v>0.15856899999999999</v>
      </c>
      <c r="AI12" s="56">
        <v>0.142431</v>
      </c>
      <c r="AJ12" s="56">
        <v>0.13129399999999999</v>
      </c>
      <c r="AK12" s="56">
        <v>0.106654</v>
      </c>
      <c r="AL12" s="56">
        <v>8.2423999999999997E-2</v>
      </c>
      <c r="AM12" s="56">
        <v>7.9586000000000004E-2</v>
      </c>
      <c r="AN12" s="56">
        <v>6.8320000000000006E-2</v>
      </c>
      <c r="AO12" s="56">
        <v>5.5502000000000003E-2</v>
      </c>
      <c r="AP12" s="56">
        <v>6.8443000000000004E-2</v>
      </c>
      <c r="AQ12" s="56">
        <v>0.12334100000000001</v>
      </c>
      <c r="AR12" s="45"/>
      <c r="AS12" s="47" t="s">
        <v>92</v>
      </c>
      <c r="AT12" s="56">
        <v>0.16844999999999999</v>
      </c>
      <c r="AU12" s="192">
        <v>0.110175</v>
      </c>
      <c r="AV12" s="192">
        <v>7.7720999999999998E-2</v>
      </c>
      <c r="AW12" s="192">
        <v>8.0728999999999995E-2</v>
      </c>
      <c r="AX12" s="192">
        <v>0.15282799999999999</v>
      </c>
      <c r="AY12" s="192">
        <v>0.20493</v>
      </c>
      <c r="AZ12" s="192">
        <v>0.23374300000000001</v>
      </c>
      <c r="BA12" s="192">
        <v>0.27107799999999999</v>
      </c>
      <c r="BB12" s="192">
        <v>0.26230700000000001</v>
      </c>
      <c r="BC12" s="192">
        <v>0.26741599999999999</v>
      </c>
      <c r="BD12" s="192">
        <v>0.26546399999999998</v>
      </c>
      <c r="BE12" s="192">
        <v>0.25476700000000002</v>
      </c>
      <c r="BF12" s="192">
        <v>0.23314199999999999</v>
      </c>
      <c r="BG12" s="192">
        <v>0.18897900000000001</v>
      </c>
      <c r="BH12" s="192">
        <v>0.18048</v>
      </c>
      <c r="BI12" s="192">
        <v>0.14500099999999999</v>
      </c>
      <c r="BJ12" s="192">
        <v>0.108367</v>
      </c>
      <c r="BK12" s="193">
        <v>0.107321</v>
      </c>
      <c r="BL12" s="193">
        <v>0.22331699999999999</v>
      </c>
    </row>
    <row r="13" spans="2:64" ht="12" customHeight="1" x14ac:dyDescent="0.3">
      <c r="B13" s="10" t="s">
        <v>4</v>
      </c>
      <c r="C13" s="22">
        <v>30.293900000000001</v>
      </c>
      <c r="D13" s="22">
        <v>35.311799999999998</v>
      </c>
      <c r="E13" s="22">
        <v>38.818199999999997</v>
      </c>
      <c r="F13" s="22">
        <v>42.843600000000002</v>
      </c>
      <c r="G13" s="22">
        <v>6.9184099999999997</v>
      </c>
      <c r="H13" s="22">
        <v>10.597799999999999</v>
      </c>
      <c r="I13" s="22">
        <v>13.7509</v>
      </c>
      <c r="J13" s="22">
        <v>15.101699999999999</v>
      </c>
      <c r="K13" s="22">
        <v>78.776600000000002</v>
      </c>
      <c r="L13" s="22">
        <v>80.636099999999999</v>
      </c>
      <c r="M13" s="22">
        <v>81.908000000000001</v>
      </c>
      <c r="N13" s="22">
        <v>82.226299999999995</v>
      </c>
      <c r="O13" s="22">
        <v>41.662999999999997</v>
      </c>
      <c r="P13" s="22">
        <v>48.665900000000001</v>
      </c>
      <c r="Q13" s="22">
        <v>53.2425</v>
      </c>
      <c r="R13" s="22">
        <v>56.3658</v>
      </c>
      <c r="S13" s="22">
        <v>60.8</v>
      </c>
      <c r="T13" s="22">
        <v>66.8</v>
      </c>
      <c r="U13" s="22">
        <v>69.900000000000006</v>
      </c>
      <c r="V13" s="22">
        <v>72.5</v>
      </c>
      <c r="X13" s="47" t="s">
        <v>3</v>
      </c>
      <c r="Y13" s="56">
        <v>0.124394</v>
      </c>
      <c r="Z13" s="56">
        <v>7.5964000000000004E-2</v>
      </c>
      <c r="AA13" s="56">
        <v>4.5922999999999999E-2</v>
      </c>
      <c r="AB13" s="56">
        <v>4.4405E-2</v>
      </c>
      <c r="AC13" s="56">
        <v>9.1601000000000002E-2</v>
      </c>
      <c r="AD13" s="56">
        <v>0.110777</v>
      </c>
      <c r="AE13" s="56">
        <v>0.135543</v>
      </c>
      <c r="AF13" s="56">
        <v>0.16448099999999999</v>
      </c>
      <c r="AG13" s="56">
        <v>0.17082900000000001</v>
      </c>
      <c r="AH13" s="56">
        <v>0.18381900000000001</v>
      </c>
      <c r="AI13" s="56">
        <v>0.19830700000000001</v>
      </c>
      <c r="AJ13" s="56">
        <v>0.21121000000000001</v>
      </c>
      <c r="AK13" s="56">
        <v>0.23164000000000001</v>
      </c>
      <c r="AL13" s="56">
        <v>0.219717</v>
      </c>
      <c r="AM13" s="56">
        <v>0.17017099999999999</v>
      </c>
      <c r="AN13" s="56">
        <v>0.15948100000000001</v>
      </c>
      <c r="AO13" s="56">
        <v>0.108602</v>
      </c>
      <c r="AP13" s="56">
        <v>7.1023000000000003E-2</v>
      </c>
      <c r="AQ13" s="56">
        <v>0.16001199999999999</v>
      </c>
      <c r="AR13" s="45"/>
      <c r="AS13" s="47" t="s">
        <v>3</v>
      </c>
      <c r="AT13" s="56">
        <v>0.17411099999999999</v>
      </c>
      <c r="AU13" s="192">
        <v>0.115658</v>
      </c>
      <c r="AV13" s="192">
        <v>7.0269999999999999E-2</v>
      </c>
      <c r="AW13" s="192">
        <v>7.4654999999999999E-2</v>
      </c>
      <c r="AX13" s="192">
        <v>0.142343</v>
      </c>
      <c r="AY13" s="192">
        <v>0.13055700000000001</v>
      </c>
      <c r="AZ13" s="192">
        <v>0.22381200000000001</v>
      </c>
      <c r="BA13" s="192">
        <v>0.25366100000000003</v>
      </c>
      <c r="BB13" s="192">
        <v>0.26352900000000001</v>
      </c>
      <c r="BC13" s="192">
        <v>0.223218</v>
      </c>
      <c r="BD13" s="192">
        <v>0.28990100000000002</v>
      </c>
      <c r="BE13" s="192">
        <v>0.25867099999999998</v>
      </c>
      <c r="BF13" s="192">
        <v>0.20336499999999999</v>
      </c>
      <c r="BG13" s="192">
        <v>0.20976</v>
      </c>
      <c r="BH13" s="192">
        <v>0.16650699999999999</v>
      </c>
      <c r="BI13" s="192">
        <v>0.17723900000000001</v>
      </c>
      <c r="BJ13" s="192">
        <v>0.172205</v>
      </c>
      <c r="BK13" s="193">
        <v>0.106597</v>
      </c>
      <c r="BL13" s="193">
        <v>0.21077199999999999</v>
      </c>
    </row>
    <row r="14" spans="2:64" ht="12" customHeight="1" x14ac:dyDescent="0.3">
      <c r="B14" s="10" t="s">
        <v>5</v>
      </c>
      <c r="C14" s="22">
        <v>59.209000000000003</v>
      </c>
      <c r="D14" s="22">
        <v>54.773400000000002</v>
      </c>
      <c r="E14" s="22">
        <v>56.887300000000003</v>
      </c>
      <c r="F14" s="22">
        <v>57.860100000000003</v>
      </c>
      <c r="G14" s="22">
        <v>27.2136</v>
      </c>
      <c r="H14" s="22">
        <v>29.2957</v>
      </c>
      <c r="I14" s="22">
        <v>28.9131</v>
      </c>
      <c r="J14" s="22">
        <v>31.81</v>
      </c>
      <c r="K14" s="22">
        <v>87.297899999999998</v>
      </c>
      <c r="L14" s="22">
        <v>85.597999999999999</v>
      </c>
      <c r="M14" s="22">
        <v>87.664900000000003</v>
      </c>
      <c r="N14" s="22">
        <v>87.322999999999993</v>
      </c>
      <c r="O14" s="22">
        <v>66.733500000000006</v>
      </c>
      <c r="P14" s="22">
        <v>66.327799999999996</v>
      </c>
      <c r="Q14" s="22">
        <v>68.784999999999997</v>
      </c>
      <c r="R14" s="22">
        <v>69.717500000000001</v>
      </c>
      <c r="S14" s="22">
        <v>78.8</v>
      </c>
      <c r="T14" s="22">
        <v>80.2</v>
      </c>
      <c r="U14" s="22">
        <v>81.900000000000006</v>
      </c>
      <c r="V14" s="22">
        <v>83.1</v>
      </c>
      <c r="X14" s="47" t="s">
        <v>4</v>
      </c>
      <c r="Y14" s="56">
        <v>1.3951E-2</v>
      </c>
      <c r="Z14" s="56">
        <v>8.0169999999999998E-3</v>
      </c>
      <c r="AA14" s="56">
        <v>5.4289999999999998E-3</v>
      </c>
      <c r="AB14" s="56">
        <v>5.8409999999999998E-3</v>
      </c>
      <c r="AC14" s="56">
        <v>1.5365E-2</v>
      </c>
      <c r="AD14" s="56">
        <v>2.2921E-2</v>
      </c>
      <c r="AE14" s="56">
        <v>2.8597000000000001E-2</v>
      </c>
      <c r="AF14" s="56">
        <v>4.2247E-2</v>
      </c>
      <c r="AG14" s="56">
        <v>4.2000000000000003E-2</v>
      </c>
      <c r="AH14" s="56">
        <v>5.5847000000000001E-2</v>
      </c>
      <c r="AI14" s="56">
        <v>5.7511E-2</v>
      </c>
      <c r="AJ14" s="56">
        <v>4.4669E-2</v>
      </c>
      <c r="AK14" s="56">
        <v>4.5562999999999999E-2</v>
      </c>
      <c r="AL14" s="56">
        <v>3.5631999999999997E-2</v>
      </c>
      <c r="AM14" s="56">
        <v>2.8041E-2</v>
      </c>
      <c r="AN14" s="56">
        <v>1.6788999999999998E-2</v>
      </c>
      <c r="AO14" s="56">
        <v>2.1069000000000001E-2</v>
      </c>
      <c r="AP14" s="56">
        <v>8.1180000000000002E-3</v>
      </c>
      <c r="AQ14" s="56">
        <v>3.5768000000000001E-2</v>
      </c>
      <c r="AR14" s="45"/>
      <c r="AS14" s="47" t="s">
        <v>4</v>
      </c>
      <c r="AT14" s="56">
        <v>2.7977999999999999E-2</v>
      </c>
      <c r="AU14" s="192">
        <v>3.6122000000000001E-2</v>
      </c>
      <c r="AV14" s="192">
        <v>2.7626999999999999E-2</v>
      </c>
      <c r="AW14" s="192">
        <v>3.3373E-2</v>
      </c>
      <c r="AX14" s="192">
        <v>8.3953E-2</v>
      </c>
      <c r="AY14" s="192">
        <v>0.10535799999999999</v>
      </c>
      <c r="AZ14" s="192">
        <v>0.133963</v>
      </c>
      <c r="BA14" s="192">
        <v>0.16353799999999999</v>
      </c>
      <c r="BB14" s="192">
        <v>0.16245799999999999</v>
      </c>
      <c r="BC14" s="192">
        <v>0.17177000000000001</v>
      </c>
      <c r="BD14" s="192">
        <v>0.18316399999999999</v>
      </c>
      <c r="BE14" s="192">
        <v>0.173732</v>
      </c>
      <c r="BF14" s="192">
        <v>0.15180399999999999</v>
      </c>
      <c r="BG14" s="192">
        <v>0.14503099999999999</v>
      </c>
      <c r="BH14" s="192">
        <v>0.10252799999999999</v>
      </c>
      <c r="BI14" s="192">
        <v>5.7118000000000002E-2</v>
      </c>
      <c r="BJ14" s="192">
        <v>7.0479E-2</v>
      </c>
      <c r="BK14" s="193">
        <v>3.1424000000000001E-2</v>
      </c>
      <c r="BL14" s="193">
        <v>0.13678599999999999</v>
      </c>
    </row>
    <row r="15" spans="2:64" ht="12" customHeight="1" x14ac:dyDescent="0.3">
      <c r="B15" s="10" t="s">
        <v>6</v>
      </c>
      <c r="C15" s="22">
        <v>20.442</v>
      </c>
      <c r="D15" s="22">
        <v>18.2409</v>
      </c>
      <c r="E15" s="22">
        <v>26.127600000000001</v>
      </c>
      <c r="F15" s="22">
        <v>39.003100000000003</v>
      </c>
      <c r="G15" s="22">
        <v>19.226500000000001</v>
      </c>
      <c r="H15" s="22">
        <v>15.6571</v>
      </c>
      <c r="I15" s="22">
        <v>16.021000000000001</v>
      </c>
      <c r="J15" s="22">
        <v>17.121300000000002</v>
      </c>
      <c r="K15" s="22">
        <v>62.023000000000003</v>
      </c>
      <c r="L15" s="22">
        <v>59.008400000000002</v>
      </c>
      <c r="M15" s="22">
        <v>64.659800000000004</v>
      </c>
      <c r="N15" s="22">
        <v>70.356899999999996</v>
      </c>
      <c r="O15" s="22">
        <v>49.445599999999999</v>
      </c>
      <c r="P15" s="22">
        <v>45.062100000000001</v>
      </c>
      <c r="Q15" s="22">
        <v>48.137999999999998</v>
      </c>
      <c r="R15" s="22">
        <v>53.582999999999998</v>
      </c>
      <c r="S15" s="22">
        <v>58.2</v>
      </c>
      <c r="T15" s="22">
        <v>60.9</v>
      </c>
      <c r="U15" s="22">
        <v>64.8</v>
      </c>
      <c r="V15" s="22">
        <v>68.900000000000006</v>
      </c>
      <c r="X15" s="47" t="s">
        <v>5</v>
      </c>
      <c r="Y15" s="56">
        <v>6.6347000000000003E-2</v>
      </c>
      <c r="Z15" s="56">
        <v>3.8106000000000001E-2</v>
      </c>
      <c r="AA15" s="56">
        <v>2.3765000000000001E-2</v>
      </c>
      <c r="AB15" s="56">
        <v>2.2026E-2</v>
      </c>
      <c r="AC15" s="56">
        <v>2.4605999999999999E-2</v>
      </c>
      <c r="AD15" s="56">
        <v>3.8239000000000002E-2</v>
      </c>
      <c r="AE15" s="56">
        <v>4.6757E-2</v>
      </c>
      <c r="AF15" s="56">
        <v>5.2193000000000003E-2</v>
      </c>
      <c r="AG15" s="56">
        <v>4.8999000000000001E-2</v>
      </c>
      <c r="AH15" s="56">
        <v>7.8908000000000006E-2</v>
      </c>
      <c r="AI15" s="56">
        <v>7.6607999999999996E-2</v>
      </c>
      <c r="AJ15" s="56">
        <v>8.6180000000000007E-2</v>
      </c>
      <c r="AK15" s="56">
        <v>8.2627999999999993E-2</v>
      </c>
      <c r="AL15" s="56">
        <v>6.9191000000000003E-2</v>
      </c>
      <c r="AM15" s="56">
        <v>5.8276000000000001E-2</v>
      </c>
      <c r="AN15" s="56">
        <v>5.1797999999999997E-2</v>
      </c>
      <c r="AO15" s="56">
        <v>3.5533000000000002E-2</v>
      </c>
      <c r="AP15" s="56">
        <v>3.6630000000000003E-2</v>
      </c>
      <c r="AQ15" s="56">
        <v>5.5571000000000002E-2</v>
      </c>
      <c r="AR15" s="45"/>
      <c r="AS15" s="47" t="s">
        <v>5</v>
      </c>
      <c r="AT15" s="56">
        <v>0.14829300000000001</v>
      </c>
      <c r="AU15" s="192">
        <v>0.103281</v>
      </c>
      <c r="AV15" s="192">
        <v>7.2315000000000004E-2</v>
      </c>
      <c r="AW15" s="192">
        <v>6.4971000000000001E-2</v>
      </c>
      <c r="AX15" s="192">
        <v>8.7124999999999994E-2</v>
      </c>
      <c r="AY15" s="192">
        <v>0.116851</v>
      </c>
      <c r="AZ15" s="192">
        <v>0.138461</v>
      </c>
      <c r="BA15" s="192">
        <v>0.15077199999999999</v>
      </c>
      <c r="BB15" s="192">
        <v>0.15255299999999999</v>
      </c>
      <c r="BC15" s="192">
        <v>0.209924</v>
      </c>
      <c r="BD15" s="192">
        <v>0.201929</v>
      </c>
      <c r="BE15" s="192">
        <v>0.22125500000000001</v>
      </c>
      <c r="BF15" s="192">
        <v>0.20941000000000001</v>
      </c>
      <c r="BG15" s="192">
        <v>0.20455799999999999</v>
      </c>
      <c r="BH15" s="192">
        <v>0.171817</v>
      </c>
      <c r="BI15" s="192">
        <v>0.146677</v>
      </c>
      <c r="BJ15" s="192">
        <v>9.8030999999999993E-2</v>
      </c>
      <c r="BK15" s="193">
        <v>9.5653000000000002E-2</v>
      </c>
      <c r="BL15" s="193">
        <v>0.15782199999999999</v>
      </c>
    </row>
    <row r="16" spans="2:64" ht="12" customHeight="1" x14ac:dyDescent="0.3">
      <c r="B16" s="10" t="s">
        <v>7</v>
      </c>
      <c r="C16" s="22">
        <v>44.877400000000002</v>
      </c>
      <c r="D16" s="22">
        <v>44.626300000000001</v>
      </c>
      <c r="E16" s="22">
        <v>41.734000000000002</v>
      </c>
      <c r="F16" s="22">
        <v>46.231299999999997</v>
      </c>
      <c r="G16" s="22">
        <v>28.9465</v>
      </c>
      <c r="H16" s="22">
        <v>26.5915</v>
      </c>
      <c r="I16" s="22">
        <v>23.776299999999999</v>
      </c>
      <c r="J16" s="22">
        <v>29.127800000000001</v>
      </c>
      <c r="K16" s="22">
        <v>79.275999999999996</v>
      </c>
      <c r="L16" s="22">
        <v>80.632999999999996</v>
      </c>
      <c r="M16" s="22">
        <v>79.218999999999994</v>
      </c>
      <c r="N16" s="22">
        <v>80.431799999999996</v>
      </c>
      <c r="O16" s="22">
        <v>59.601399999999998</v>
      </c>
      <c r="P16" s="22">
        <v>60.004300000000001</v>
      </c>
      <c r="Q16" s="22">
        <v>57.7301</v>
      </c>
      <c r="R16" s="22">
        <v>62.798499999999997</v>
      </c>
      <c r="S16" s="22">
        <v>61.7</v>
      </c>
      <c r="T16" s="22">
        <v>65.099999999999994</v>
      </c>
      <c r="U16" s="22">
        <v>66.5</v>
      </c>
      <c r="V16" s="22">
        <v>71.2</v>
      </c>
      <c r="X16" s="47" t="s">
        <v>6</v>
      </c>
      <c r="Y16" s="56">
        <v>2.2003000000000002E-2</v>
      </c>
      <c r="Z16" s="56">
        <v>1.1860000000000001E-2</v>
      </c>
      <c r="AA16" s="56">
        <v>7.5469999999999999E-3</v>
      </c>
      <c r="AB16" s="56">
        <v>1.3178E-2</v>
      </c>
      <c r="AC16" s="56">
        <v>8.0810000000000007E-2</v>
      </c>
      <c r="AD16" s="56">
        <v>9.3247999999999998E-2</v>
      </c>
      <c r="AE16" s="56">
        <v>9.3127000000000001E-2</v>
      </c>
      <c r="AF16" s="56">
        <v>9.7018999999999994E-2</v>
      </c>
      <c r="AG16" s="56">
        <v>9.0555999999999998E-2</v>
      </c>
      <c r="AH16" s="56">
        <v>6.7688999999999999E-2</v>
      </c>
      <c r="AI16" s="56">
        <v>8.2395999999999997E-2</v>
      </c>
      <c r="AJ16" s="56">
        <v>7.5345999999999996E-2</v>
      </c>
      <c r="AK16" s="56">
        <v>6.2399999999999997E-2</v>
      </c>
      <c r="AL16" s="56">
        <v>6.9446999999999995E-2</v>
      </c>
      <c r="AM16" s="56">
        <v>5.7029999999999997E-2</v>
      </c>
      <c r="AN16" s="56">
        <v>3.4530999999999999E-2</v>
      </c>
      <c r="AO16" s="56">
        <v>2.2776999999999999E-2</v>
      </c>
      <c r="AP16" s="56">
        <v>1.3322000000000001E-2</v>
      </c>
      <c r="AQ16" s="56">
        <v>7.8865000000000005E-2</v>
      </c>
      <c r="AR16" s="45"/>
      <c r="AS16" s="47" t="s">
        <v>6</v>
      </c>
      <c r="AT16" s="56">
        <v>5.6644E-2</v>
      </c>
      <c r="AU16" s="192">
        <v>3.6047999999999997E-2</v>
      </c>
      <c r="AV16" s="192">
        <v>3.5582999999999997E-2</v>
      </c>
      <c r="AW16" s="192">
        <v>4.7195000000000001E-2</v>
      </c>
      <c r="AX16" s="192">
        <v>9.7588999999999995E-2</v>
      </c>
      <c r="AY16" s="192">
        <v>0.137351</v>
      </c>
      <c r="AZ16" s="192">
        <v>0.18241399999999999</v>
      </c>
      <c r="BA16" s="192">
        <v>0.20443</v>
      </c>
      <c r="BB16" s="192">
        <v>0.211948</v>
      </c>
      <c r="BC16" s="192">
        <v>0.183503</v>
      </c>
      <c r="BD16" s="192">
        <v>0.201514</v>
      </c>
      <c r="BE16" s="192">
        <v>0.168347</v>
      </c>
      <c r="BF16" s="192">
        <v>0.142286</v>
      </c>
      <c r="BG16" s="192">
        <v>0.15973300000000001</v>
      </c>
      <c r="BH16" s="192">
        <v>0.12632299999999999</v>
      </c>
      <c r="BI16" s="192">
        <v>8.2311999999999996E-2</v>
      </c>
      <c r="BJ16" s="192">
        <v>6.2795000000000004E-2</v>
      </c>
      <c r="BK16" s="193">
        <v>4.3285999999999998E-2</v>
      </c>
      <c r="BL16" s="193">
        <v>0.160195</v>
      </c>
    </row>
    <row r="17" spans="2:64" ht="12" customHeight="1" x14ac:dyDescent="0.3">
      <c r="B17" s="10" t="s">
        <v>8</v>
      </c>
      <c r="C17" s="22">
        <v>34.528399999999998</v>
      </c>
      <c r="D17" s="22">
        <v>37.306399999999996</v>
      </c>
      <c r="E17" s="22">
        <v>40.7423</v>
      </c>
      <c r="F17" s="22">
        <v>38.039700000000003</v>
      </c>
      <c r="G17" s="22">
        <v>33.682699999999997</v>
      </c>
      <c r="H17" s="22">
        <v>27.493600000000001</v>
      </c>
      <c r="I17" s="22">
        <v>23.451899999999998</v>
      </c>
      <c r="J17" s="22">
        <v>20.793199999999999</v>
      </c>
      <c r="K17" s="22">
        <v>65.195700000000002</v>
      </c>
      <c r="L17" s="22">
        <v>67.856099999999998</v>
      </c>
      <c r="M17" s="22">
        <v>73.399199999999993</v>
      </c>
      <c r="N17" s="22">
        <v>74.462000000000003</v>
      </c>
      <c r="O17" s="22">
        <v>56.397799999999997</v>
      </c>
      <c r="P17" s="22">
        <v>56.574599999999997</v>
      </c>
      <c r="Q17" s="22">
        <v>55.260399999999997</v>
      </c>
      <c r="R17" s="22">
        <v>55.015799999999999</v>
      </c>
      <c r="S17" s="22">
        <v>43.7</v>
      </c>
      <c r="T17" s="22">
        <v>48.3</v>
      </c>
      <c r="U17" s="22">
        <v>53</v>
      </c>
      <c r="V17" s="22">
        <v>56.7</v>
      </c>
      <c r="X17" s="47" t="s">
        <v>7</v>
      </c>
      <c r="Y17" s="56">
        <v>2.8662E-2</v>
      </c>
      <c r="Z17" s="56">
        <v>2.6213E-2</v>
      </c>
      <c r="AA17" s="56">
        <v>4.4212000000000001E-2</v>
      </c>
      <c r="AB17" s="56">
        <v>5.4567999999999998E-2</v>
      </c>
      <c r="AC17" s="56">
        <v>0.152419</v>
      </c>
      <c r="AD17" s="56">
        <v>0.18509400000000001</v>
      </c>
      <c r="AE17" s="56">
        <v>0.11587</v>
      </c>
      <c r="AF17" s="56">
        <v>0.213925</v>
      </c>
      <c r="AG17" s="56">
        <v>0.18309400000000001</v>
      </c>
      <c r="AH17" s="56">
        <v>0.195774</v>
      </c>
      <c r="AI17" s="56">
        <v>0.16594700000000001</v>
      </c>
      <c r="AJ17" s="56">
        <v>0.140319</v>
      </c>
      <c r="AK17" s="56">
        <v>0.15742999999999999</v>
      </c>
      <c r="AL17" s="56">
        <v>0.232853</v>
      </c>
      <c r="AM17" s="56">
        <v>0.106767</v>
      </c>
      <c r="AN17" s="56">
        <v>8.0842999999999998E-2</v>
      </c>
      <c r="AO17" s="56">
        <v>5.8651000000000002E-2</v>
      </c>
      <c r="AP17" s="56">
        <v>3.8518999999999998E-2</v>
      </c>
      <c r="AQ17" s="56">
        <v>0.16300400000000001</v>
      </c>
      <c r="AR17" s="45"/>
      <c r="AS17" s="47" t="s">
        <v>7</v>
      </c>
      <c r="AT17" s="56">
        <v>6.9149000000000002E-2</v>
      </c>
      <c r="AU17" s="192">
        <v>6.4277000000000001E-2</v>
      </c>
      <c r="AV17" s="192">
        <v>5.0127999999999999E-2</v>
      </c>
      <c r="AW17" s="192">
        <v>6.2798999999999994E-2</v>
      </c>
      <c r="AX17" s="192">
        <v>0.11194999999999999</v>
      </c>
      <c r="AY17" s="192">
        <v>0.16838400000000001</v>
      </c>
      <c r="AZ17" s="192">
        <v>0.17950099999999999</v>
      </c>
      <c r="BA17" s="192">
        <v>0.21104899999999999</v>
      </c>
      <c r="BB17" s="192">
        <v>0.219775</v>
      </c>
      <c r="BC17" s="192">
        <v>0.234323</v>
      </c>
      <c r="BD17" s="192">
        <v>0.24874299999999999</v>
      </c>
      <c r="BE17" s="192">
        <v>0.21302399999999999</v>
      </c>
      <c r="BF17" s="192">
        <v>0.223277</v>
      </c>
      <c r="BG17" s="192">
        <v>0.33372600000000002</v>
      </c>
      <c r="BH17" s="192">
        <v>0.17829700000000001</v>
      </c>
      <c r="BI17" s="192">
        <v>0.145256</v>
      </c>
      <c r="BJ17" s="192">
        <v>0.108441</v>
      </c>
      <c r="BK17" s="193">
        <v>6.1317999999999998E-2</v>
      </c>
      <c r="BL17" s="193">
        <v>0.19736200000000001</v>
      </c>
    </row>
    <row r="18" spans="2:64" ht="12" customHeight="1" x14ac:dyDescent="0.3">
      <c r="B18" s="10" t="s">
        <v>95</v>
      </c>
      <c r="C18" s="22">
        <v>34.309600000000003</v>
      </c>
      <c r="D18" s="22">
        <v>23.475000000000001</v>
      </c>
      <c r="E18" s="22">
        <v>27.105599999999999</v>
      </c>
      <c r="F18" s="22">
        <v>33.057400000000001</v>
      </c>
      <c r="G18" s="22">
        <v>23.5077</v>
      </c>
      <c r="H18" s="22">
        <v>14.2256</v>
      </c>
      <c r="I18" s="22">
        <v>16.029599999999999</v>
      </c>
      <c r="J18" s="22">
        <v>19.500599999999999</v>
      </c>
      <c r="K18" s="22">
        <v>75.741900000000001</v>
      </c>
      <c r="L18" s="22">
        <v>70.504499999999993</v>
      </c>
      <c r="M18" s="22">
        <v>71.937200000000004</v>
      </c>
      <c r="N18" s="22">
        <v>74.884799999999998</v>
      </c>
      <c r="O18" s="22">
        <v>57.802199999999999</v>
      </c>
      <c r="P18" s="22">
        <v>53.280700000000003</v>
      </c>
      <c r="Q18" s="22">
        <v>54.003500000000003</v>
      </c>
      <c r="R18" s="22">
        <v>59.439300000000003</v>
      </c>
      <c r="S18" s="22">
        <v>59.4</v>
      </c>
      <c r="T18" s="22">
        <v>61.8</v>
      </c>
      <c r="U18" s="22">
        <v>65.599999999999994</v>
      </c>
      <c r="V18" s="22">
        <v>67.099999999999994</v>
      </c>
      <c r="X18" s="47" t="s">
        <v>8</v>
      </c>
      <c r="Y18" s="56">
        <v>1.3240999999999999E-2</v>
      </c>
      <c r="Z18" s="56">
        <v>1.1697000000000001E-2</v>
      </c>
      <c r="AA18" s="56">
        <v>1.3336000000000001E-2</v>
      </c>
      <c r="AB18" s="56">
        <v>1.489E-2</v>
      </c>
      <c r="AC18" s="56">
        <v>2.2641999999999999E-2</v>
      </c>
      <c r="AD18" s="56">
        <v>3.4254E-2</v>
      </c>
      <c r="AE18" s="56">
        <v>4.7597E-2</v>
      </c>
      <c r="AF18" s="56">
        <v>5.1353000000000003E-2</v>
      </c>
      <c r="AG18" s="56">
        <v>6.0381999999999998E-2</v>
      </c>
      <c r="AH18" s="56">
        <v>6.2385999999999997E-2</v>
      </c>
      <c r="AI18" s="56">
        <v>6.1491999999999998E-2</v>
      </c>
      <c r="AJ18" s="56">
        <v>4.8772999999999997E-2</v>
      </c>
      <c r="AK18" s="56">
        <v>2.8105000000000002E-2</v>
      </c>
      <c r="AL18" s="56">
        <v>1.8953999999999999E-2</v>
      </c>
      <c r="AM18" s="56">
        <v>1.7170000000000001E-2</v>
      </c>
      <c r="AN18" s="56">
        <v>8.5880000000000001E-3</v>
      </c>
      <c r="AO18" s="56">
        <v>9.4400000000000005E-3</v>
      </c>
      <c r="AP18" s="56">
        <v>1.3263E-2</v>
      </c>
      <c r="AQ18" s="56">
        <v>4.0965000000000001E-2</v>
      </c>
      <c r="AR18" s="45"/>
      <c r="AS18" s="47" t="s">
        <v>8</v>
      </c>
      <c r="AT18" s="56">
        <v>4.0195000000000002E-2</v>
      </c>
      <c r="AU18" s="192">
        <v>3.9463999999999999E-2</v>
      </c>
      <c r="AV18" s="192">
        <v>3.7966E-2</v>
      </c>
      <c r="AW18" s="192">
        <v>3.5201000000000003E-2</v>
      </c>
      <c r="AX18" s="192">
        <v>7.2006000000000001E-2</v>
      </c>
      <c r="AY18" s="192">
        <v>9.4230999999999995E-2</v>
      </c>
      <c r="AZ18" s="192">
        <v>0.14318</v>
      </c>
      <c r="BA18" s="192">
        <v>0.13469400000000001</v>
      </c>
      <c r="BB18" s="192">
        <v>0.17054</v>
      </c>
      <c r="BC18" s="192">
        <v>0.18262400000000001</v>
      </c>
      <c r="BD18" s="192">
        <v>0.15667900000000001</v>
      </c>
      <c r="BE18" s="192">
        <v>0.15548000000000001</v>
      </c>
      <c r="BF18" s="192">
        <v>8.8370000000000004E-2</v>
      </c>
      <c r="BG18" s="192">
        <v>5.3157000000000003E-2</v>
      </c>
      <c r="BH18" s="192">
        <v>4.5546000000000003E-2</v>
      </c>
      <c r="BI18" s="192">
        <v>2.1942E-2</v>
      </c>
      <c r="BJ18" s="192">
        <v>2.4542999999999999E-2</v>
      </c>
      <c r="BK18" s="193">
        <v>3.8170999999999997E-2</v>
      </c>
      <c r="BL18" s="193">
        <v>0.11700199999999999</v>
      </c>
    </row>
    <row r="19" spans="2:64" ht="12" customHeight="1" x14ac:dyDescent="0.3">
      <c r="B19" s="10" t="s">
        <v>9</v>
      </c>
      <c r="C19" s="22">
        <v>24.494299999999999</v>
      </c>
      <c r="D19" s="22">
        <v>29.694299999999998</v>
      </c>
      <c r="E19" s="22">
        <v>27.057200000000002</v>
      </c>
      <c r="F19" s="22">
        <v>26.993099999999998</v>
      </c>
      <c r="G19" s="22">
        <v>15.645300000000001</v>
      </c>
      <c r="H19" s="22">
        <v>18.465499999999999</v>
      </c>
      <c r="I19" s="22">
        <v>16.196999999999999</v>
      </c>
      <c r="J19" s="22">
        <v>15.079800000000001</v>
      </c>
      <c r="K19" s="22">
        <v>52.537799999999997</v>
      </c>
      <c r="L19" s="22">
        <v>57.922699999999999</v>
      </c>
      <c r="M19" s="22">
        <v>61.614899999999999</v>
      </c>
      <c r="N19" s="22">
        <v>65.285700000000006</v>
      </c>
      <c r="O19" s="22">
        <v>39.871899999999997</v>
      </c>
      <c r="P19" s="22">
        <v>44.562399999999997</v>
      </c>
      <c r="Q19" s="22">
        <v>42.459200000000003</v>
      </c>
      <c r="R19" s="22">
        <v>42.8279</v>
      </c>
      <c r="S19" s="22">
        <v>51.1</v>
      </c>
      <c r="T19" s="22">
        <v>56.5</v>
      </c>
      <c r="U19" s="22">
        <v>57.6</v>
      </c>
      <c r="V19" s="22">
        <v>59.7</v>
      </c>
      <c r="X19" s="47" t="s">
        <v>95</v>
      </c>
      <c r="Y19" s="56">
        <v>3.1586000000000003E-2</v>
      </c>
      <c r="Z19" s="56">
        <v>1.7323999999999999E-2</v>
      </c>
      <c r="AA19" s="56">
        <v>1.5899E-2</v>
      </c>
      <c r="AB19" s="56">
        <v>1.8551000000000002E-2</v>
      </c>
      <c r="AC19" s="56">
        <v>4.0438000000000002E-2</v>
      </c>
      <c r="AD19" s="56">
        <v>4.9896000000000003E-2</v>
      </c>
      <c r="AE19" s="56">
        <v>6.1121000000000002E-2</v>
      </c>
      <c r="AF19" s="56">
        <v>8.1531000000000006E-2</v>
      </c>
      <c r="AG19" s="56">
        <v>7.9287999999999997E-2</v>
      </c>
      <c r="AH19" s="56">
        <v>7.9339999999999994E-2</v>
      </c>
      <c r="AI19" s="56">
        <v>8.0739000000000005E-2</v>
      </c>
      <c r="AJ19" s="56">
        <v>7.6735999999999999E-2</v>
      </c>
      <c r="AK19" s="56">
        <v>7.3122999999999994E-2</v>
      </c>
      <c r="AL19" s="56">
        <v>6.3404000000000002E-2</v>
      </c>
      <c r="AM19" s="56">
        <v>5.8910999999999998E-2</v>
      </c>
      <c r="AN19" s="56">
        <v>4.4359000000000003E-2</v>
      </c>
      <c r="AO19" s="56">
        <v>3.0972E-2</v>
      </c>
      <c r="AP19" s="56">
        <v>2.0426E-2</v>
      </c>
      <c r="AQ19" s="56">
        <v>6.4842999999999998E-2</v>
      </c>
      <c r="AR19" s="45"/>
      <c r="AS19" s="47" t="s">
        <v>95</v>
      </c>
      <c r="AT19" s="56">
        <v>4.5742999999999999E-2</v>
      </c>
      <c r="AU19" s="192">
        <v>3.3064999999999997E-2</v>
      </c>
      <c r="AV19" s="192">
        <v>2.8428999999999999E-2</v>
      </c>
      <c r="AW19" s="192">
        <v>2.9211999999999998E-2</v>
      </c>
      <c r="AX19" s="192">
        <v>7.2290999999999994E-2</v>
      </c>
      <c r="AY19" s="192">
        <v>8.3329E-2</v>
      </c>
      <c r="AZ19" s="192">
        <v>9.5924999999999996E-2</v>
      </c>
      <c r="BA19" s="192">
        <v>0.13577700000000001</v>
      </c>
      <c r="BB19" s="192">
        <v>0.124874</v>
      </c>
      <c r="BC19" s="192">
        <v>0.124218</v>
      </c>
      <c r="BD19" s="192">
        <v>0.12839600000000001</v>
      </c>
      <c r="BE19" s="192">
        <v>0.12557499999999999</v>
      </c>
      <c r="BF19" s="192">
        <v>0.11401</v>
      </c>
      <c r="BG19" s="192">
        <v>9.7435999999999995E-2</v>
      </c>
      <c r="BH19" s="192">
        <v>8.8954000000000005E-2</v>
      </c>
      <c r="BI19" s="192">
        <v>6.7480999999999999E-2</v>
      </c>
      <c r="BJ19" s="192">
        <v>4.9643E-2</v>
      </c>
      <c r="BK19" s="193">
        <v>3.3711999999999999E-2</v>
      </c>
      <c r="BL19" s="193">
        <v>0.104404</v>
      </c>
    </row>
    <row r="20" spans="2:64" ht="12" customHeight="1" x14ac:dyDescent="0.3">
      <c r="B20" s="10" t="s">
        <v>93</v>
      </c>
      <c r="C20" s="22">
        <v>27.114699999999999</v>
      </c>
      <c r="D20" s="22">
        <v>28.1053</v>
      </c>
      <c r="E20" s="22">
        <v>9.1614799999999992</v>
      </c>
      <c r="F20" s="22">
        <v>46.210500000000003</v>
      </c>
      <c r="G20" s="22">
        <v>23.997699999999998</v>
      </c>
      <c r="H20" s="22">
        <v>24.957599999999999</v>
      </c>
      <c r="I20" s="22">
        <v>5.5799300000000001</v>
      </c>
      <c r="J20" s="22">
        <v>31.4772</v>
      </c>
      <c r="K20" s="22">
        <v>42.613100000000003</v>
      </c>
      <c r="L20" s="22">
        <v>39.881100000000004</v>
      </c>
      <c r="M20" s="22">
        <v>19.012499999999999</v>
      </c>
      <c r="N20" s="22">
        <v>66.163799999999995</v>
      </c>
      <c r="O20" s="22">
        <v>37.715699999999998</v>
      </c>
      <c r="P20" s="22">
        <v>37.5655</v>
      </c>
      <c r="Q20" s="22">
        <v>12.986599999999999</v>
      </c>
      <c r="R20" s="22">
        <v>58.325400000000002</v>
      </c>
      <c r="S20" s="22">
        <v>38.6</v>
      </c>
      <c r="T20" s="22">
        <v>41.3</v>
      </c>
      <c r="U20" s="22">
        <v>15.2</v>
      </c>
      <c r="V20" s="22">
        <v>56.2</v>
      </c>
      <c r="X20" s="47" t="s">
        <v>9</v>
      </c>
      <c r="Y20" s="56">
        <v>8.2850000000000007E-3</v>
      </c>
      <c r="Z20" s="56">
        <v>4.5630000000000002E-3</v>
      </c>
      <c r="AA20" s="56">
        <v>3.3040000000000001E-3</v>
      </c>
      <c r="AB20" s="56">
        <v>6.3470000000000002E-3</v>
      </c>
      <c r="AC20" s="56">
        <v>1.5859999999999999E-2</v>
      </c>
      <c r="AD20" s="56">
        <v>2.2641000000000001E-2</v>
      </c>
      <c r="AE20" s="56">
        <v>2.9829000000000001E-2</v>
      </c>
      <c r="AF20" s="56">
        <v>3.7836000000000002E-2</v>
      </c>
      <c r="AG20" s="56">
        <v>4.1862000000000003E-2</v>
      </c>
      <c r="AH20" s="56">
        <v>4.5095999999999997E-2</v>
      </c>
      <c r="AI20" s="56">
        <v>4.3929000000000003E-2</v>
      </c>
      <c r="AJ20" s="56">
        <v>4.0758000000000003E-2</v>
      </c>
      <c r="AK20" s="56">
        <v>3.6315E-2</v>
      </c>
      <c r="AL20" s="56">
        <v>3.1349000000000002E-2</v>
      </c>
      <c r="AM20" s="56">
        <v>2.6513999999999999E-2</v>
      </c>
      <c r="AN20" s="56">
        <v>1.9220999999999999E-2</v>
      </c>
      <c r="AO20" s="56">
        <v>1.3546000000000001E-2</v>
      </c>
      <c r="AP20" s="56">
        <v>5.509E-3</v>
      </c>
      <c r="AQ20" s="56">
        <v>3.2105000000000002E-2</v>
      </c>
      <c r="AR20" s="45"/>
      <c r="AS20" s="47" t="s">
        <v>9</v>
      </c>
      <c r="AT20" s="56">
        <v>3.7502000000000001E-2</v>
      </c>
      <c r="AU20" s="192">
        <v>2.3906E-2</v>
      </c>
      <c r="AV20" s="192">
        <v>1.6930000000000001E-2</v>
      </c>
      <c r="AW20" s="192">
        <v>3.5393000000000001E-2</v>
      </c>
      <c r="AX20" s="192">
        <v>9.4033000000000005E-2</v>
      </c>
      <c r="AY20" s="192">
        <v>0.12807199999999999</v>
      </c>
      <c r="AZ20" s="192">
        <v>0.15132699999999999</v>
      </c>
      <c r="BA20" s="192">
        <v>0.182223</v>
      </c>
      <c r="BB20" s="192">
        <v>0.190665</v>
      </c>
      <c r="BC20" s="192">
        <v>0.197296</v>
      </c>
      <c r="BD20" s="192">
        <v>0.190747</v>
      </c>
      <c r="BE20" s="192">
        <v>0.186056</v>
      </c>
      <c r="BF20" s="192">
        <v>0.171292</v>
      </c>
      <c r="BG20" s="192">
        <v>0.15005299999999999</v>
      </c>
      <c r="BH20" s="192">
        <v>0.12991900000000001</v>
      </c>
      <c r="BI20" s="192">
        <v>0.101578</v>
      </c>
      <c r="BJ20" s="192">
        <v>7.5229000000000004E-2</v>
      </c>
      <c r="BK20" s="193">
        <v>2.7987000000000001E-2</v>
      </c>
      <c r="BL20" s="193">
        <v>0.15493399999999999</v>
      </c>
    </row>
    <row r="21" spans="2:64" ht="12" customHeight="1" x14ac:dyDescent="0.3">
      <c r="B21" s="10" t="s">
        <v>10</v>
      </c>
      <c r="C21" s="22">
        <v>40.770899999999997</v>
      </c>
      <c r="D21" s="22">
        <v>23.757000000000001</v>
      </c>
      <c r="E21" s="22">
        <v>33.238700000000001</v>
      </c>
      <c r="F21" s="22">
        <v>38.8887</v>
      </c>
      <c r="G21" s="22">
        <v>25.976700000000001</v>
      </c>
      <c r="H21" s="22">
        <v>13.187099999999999</v>
      </c>
      <c r="I21" s="22">
        <v>15.8916</v>
      </c>
      <c r="J21" s="22">
        <v>18.061299999999999</v>
      </c>
      <c r="K21" s="22">
        <v>68.006200000000007</v>
      </c>
      <c r="L21" s="22">
        <v>62.47</v>
      </c>
      <c r="M21" s="22">
        <v>68.329599999999999</v>
      </c>
      <c r="N21" s="22">
        <v>74.056899999999999</v>
      </c>
      <c r="O21" s="22">
        <v>52.935299999999998</v>
      </c>
      <c r="P21" s="22">
        <v>41.966700000000003</v>
      </c>
      <c r="Q21" s="22">
        <v>46.279299999999999</v>
      </c>
      <c r="R21" s="22">
        <v>52.298200000000001</v>
      </c>
      <c r="S21" s="22">
        <v>73.400000000000006</v>
      </c>
      <c r="T21" s="22">
        <v>73</v>
      </c>
      <c r="U21" s="22">
        <v>75.900000000000006</v>
      </c>
      <c r="V21" s="22">
        <v>78.8</v>
      </c>
      <c r="X21" s="47" t="s">
        <v>93</v>
      </c>
      <c r="Y21" s="56">
        <v>2.7271E-2</v>
      </c>
      <c r="Z21" s="56">
        <v>1.521E-2</v>
      </c>
      <c r="AA21" s="56">
        <v>1.2001E-2</v>
      </c>
      <c r="AB21" s="56">
        <v>1.393E-2</v>
      </c>
      <c r="AC21" s="56">
        <v>2.3564000000000002E-2</v>
      </c>
      <c r="AD21" s="56">
        <v>2.8726999999999999E-2</v>
      </c>
      <c r="AE21" s="56">
        <v>3.6378000000000001E-2</v>
      </c>
      <c r="AF21" s="56">
        <v>4.1248E-2</v>
      </c>
      <c r="AG21" s="56">
        <v>4.2484000000000001E-2</v>
      </c>
      <c r="AH21" s="56">
        <v>4.3496E-2</v>
      </c>
      <c r="AI21" s="56">
        <v>4.0189000000000002E-2</v>
      </c>
      <c r="AJ21" s="56">
        <v>3.8414999999999998E-2</v>
      </c>
      <c r="AK21" s="56">
        <v>3.5159999999999997E-2</v>
      </c>
      <c r="AL21" s="56">
        <v>3.0744E-2</v>
      </c>
      <c r="AM21" s="56">
        <v>2.7916E-2</v>
      </c>
      <c r="AN21" s="56">
        <v>2.2253999999999999E-2</v>
      </c>
      <c r="AO21" s="56">
        <v>1.502E-2</v>
      </c>
      <c r="AP21" s="56">
        <v>1.6733999999999999E-2</v>
      </c>
      <c r="AQ21" s="56">
        <v>3.4339000000000001E-2</v>
      </c>
      <c r="AR21" s="45"/>
      <c r="AS21" s="47" t="s">
        <v>93</v>
      </c>
      <c r="AT21" s="56">
        <v>2.402E-2</v>
      </c>
      <c r="AU21" s="192">
        <v>1.5720999999999999E-2</v>
      </c>
      <c r="AV21" s="192">
        <v>1.3119E-2</v>
      </c>
      <c r="AW21" s="192">
        <v>1.5076000000000001E-2</v>
      </c>
      <c r="AX21" s="192">
        <v>4.0558999999999998E-2</v>
      </c>
      <c r="AY21" s="192">
        <v>5.1291999999999997E-2</v>
      </c>
      <c r="AZ21" s="192">
        <v>6.1670999999999997E-2</v>
      </c>
      <c r="BA21" s="192">
        <v>7.3274000000000006E-2</v>
      </c>
      <c r="BB21" s="192">
        <v>7.4075000000000002E-2</v>
      </c>
      <c r="BC21" s="192">
        <v>7.3266999999999999E-2</v>
      </c>
      <c r="BD21" s="192">
        <v>7.2594000000000006E-2</v>
      </c>
      <c r="BE21" s="192">
        <v>6.8738999999999995E-2</v>
      </c>
      <c r="BF21" s="192">
        <v>6.2753000000000003E-2</v>
      </c>
      <c r="BG21" s="192">
        <v>5.2129000000000002E-2</v>
      </c>
      <c r="BH21" s="192">
        <v>4.6885999999999997E-2</v>
      </c>
      <c r="BI21" s="192">
        <v>3.4715000000000003E-2</v>
      </c>
      <c r="BJ21" s="192">
        <v>2.6932000000000001E-2</v>
      </c>
      <c r="BK21" s="193">
        <v>1.6726000000000001E-2</v>
      </c>
      <c r="BL21" s="193">
        <v>5.9843E-2</v>
      </c>
    </row>
    <row r="22" spans="2:64" ht="12" customHeight="1" x14ac:dyDescent="0.3">
      <c r="B22" s="10" t="s">
        <v>11</v>
      </c>
      <c r="C22" s="22">
        <v>48.817700000000002</v>
      </c>
      <c r="D22" s="22">
        <v>52.3748</v>
      </c>
      <c r="E22" s="22">
        <v>49.083199999999998</v>
      </c>
      <c r="F22" s="22">
        <v>53.127600000000001</v>
      </c>
      <c r="G22" s="22">
        <v>27.729199999999999</v>
      </c>
      <c r="H22" s="22">
        <v>29.671800000000001</v>
      </c>
      <c r="I22" s="22">
        <v>22.592500000000001</v>
      </c>
      <c r="J22" s="22">
        <v>27.751200000000001</v>
      </c>
      <c r="K22" s="22">
        <v>85.487200000000001</v>
      </c>
      <c r="L22" s="22">
        <v>86.4709</v>
      </c>
      <c r="M22" s="22">
        <v>85.989900000000006</v>
      </c>
      <c r="N22" s="22">
        <v>87.086500000000001</v>
      </c>
      <c r="O22" s="22">
        <v>68.074100000000001</v>
      </c>
      <c r="P22" s="22">
        <v>70.114099999999993</v>
      </c>
      <c r="Q22" s="22">
        <v>65.856700000000004</v>
      </c>
      <c r="R22" s="22">
        <v>69.848200000000006</v>
      </c>
      <c r="S22" s="22">
        <v>70.3</v>
      </c>
      <c r="T22" s="22">
        <v>75.099999999999994</v>
      </c>
      <c r="U22" s="22">
        <v>75.8</v>
      </c>
      <c r="V22" s="22">
        <v>79.099999999999994</v>
      </c>
      <c r="X22" s="47" t="s">
        <v>10</v>
      </c>
      <c r="Y22" s="56">
        <v>6.3543000000000002E-2</v>
      </c>
      <c r="Z22" s="56">
        <v>3.4917999999999998E-2</v>
      </c>
      <c r="AA22" s="56">
        <v>2.3695000000000001E-2</v>
      </c>
      <c r="AB22" s="56">
        <v>2.4847999999999999E-2</v>
      </c>
      <c r="AC22" s="56">
        <v>5.1088000000000001E-2</v>
      </c>
      <c r="AD22" s="56">
        <v>6.1372999999999997E-2</v>
      </c>
      <c r="AE22" s="56">
        <v>7.4260999999999994E-2</v>
      </c>
      <c r="AF22" s="56">
        <v>8.8273000000000004E-2</v>
      </c>
      <c r="AG22" s="56">
        <v>8.6997000000000005E-2</v>
      </c>
      <c r="AH22" s="56">
        <v>7.8722E-2</v>
      </c>
      <c r="AI22" s="56">
        <v>7.0692000000000005E-2</v>
      </c>
      <c r="AJ22" s="56">
        <v>7.3936000000000002E-2</v>
      </c>
      <c r="AK22" s="56">
        <v>7.1902999999999995E-2</v>
      </c>
      <c r="AL22" s="56">
        <v>7.0164000000000004E-2</v>
      </c>
      <c r="AM22" s="56">
        <v>6.9868E-2</v>
      </c>
      <c r="AN22" s="56">
        <v>5.1417999999999998E-2</v>
      </c>
      <c r="AO22" s="56">
        <v>3.5527999999999997E-2</v>
      </c>
      <c r="AP22" s="56">
        <v>3.5839000000000003E-2</v>
      </c>
      <c r="AQ22" s="56">
        <v>7.0329000000000003E-2</v>
      </c>
      <c r="AR22" s="45"/>
      <c r="AS22" s="47" t="s">
        <v>10</v>
      </c>
      <c r="AT22" s="56">
        <v>0.101118</v>
      </c>
      <c r="AU22" s="192">
        <v>6.1220999999999998E-2</v>
      </c>
      <c r="AV22" s="192">
        <v>4.1141999999999998E-2</v>
      </c>
      <c r="AW22" s="192">
        <v>4.0101999999999999E-2</v>
      </c>
      <c r="AX22" s="192">
        <v>0.11502</v>
      </c>
      <c r="AY22" s="192">
        <v>0.12850200000000001</v>
      </c>
      <c r="AZ22" s="192">
        <v>0.148393</v>
      </c>
      <c r="BA22" s="192">
        <v>0.174873</v>
      </c>
      <c r="BB22" s="192">
        <v>0.170207</v>
      </c>
      <c r="BC22" s="192">
        <v>0.16339699999999999</v>
      </c>
      <c r="BD22" s="192">
        <v>0.16059599999999999</v>
      </c>
      <c r="BE22" s="192">
        <v>0.16255700000000001</v>
      </c>
      <c r="BF22" s="192">
        <v>0.149505</v>
      </c>
      <c r="BG22" s="192">
        <v>0.14083499999999999</v>
      </c>
      <c r="BH22" s="192">
        <v>0.13081599999999999</v>
      </c>
      <c r="BI22" s="192">
        <v>8.2765000000000005E-2</v>
      </c>
      <c r="BJ22" s="192">
        <v>5.6859E-2</v>
      </c>
      <c r="BK22" s="193">
        <v>5.9582000000000003E-2</v>
      </c>
      <c r="BL22" s="193">
        <v>0.144369</v>
      </c>
    </row>
    <row r="23" spans="2:64" ht="12" customHeight="1" x14ac:dyDescent="0.3">
      <c r="B23" s="10" t="s">
        <v>12</v>
      </c>
      <c r="C23" s="22">
        <v>36.088299999999997</v>
      </c>
      <c r="D23" s="22">
        <v>39.1616</v>
      </c>
      <c r="E23" s="22">
        <v>43.185400000000001</v>
      </c>
      <c r="F23" s="22">
        <v>48.475000000000001</v>
      </c>
      <c r="G23" s="22">
        <v>29.121700000000001</v>
      </c>
      <c r="H23" s="22">
        <v>29.6873</v>
      </c>
      <c r="I23" s="22">
        <v>29.252099999999999</v>
      </c>
      <c r="J23" s="22">
        <v>31.9314</v>
      </c>
      <c r="K23" s="22">
        <v>76.738799999999998</v>
      </c>
      <c r="L23" s="22">
        <v>79.439899999999994</v>
      </c>
      <c r="M23" s="22">
        <v>82.003699999999995</v>
      </c>
      <c r="N23" s="22">
        <v>85.658799999999999</v>
      </c>
      <c r="O23" s="22">
        <v>67.725300000000004</v>
      </c>
      <c r="P23" s="22">
        <v>68.586200000000005</v>
      </c>
      <c r="Q23" s="22">
        <v>70.270200000000003</v>
      </c>
      <c r="R23" s="22">
        <v>73.288399999999996</v>
      </c>
      <c r="S23" s="22">
        <v>59.4</v>
      </c>
      <c r="T23" s="22">
        <v>65.400000000000006</v>
      </c>
      <c r="U23" s="22">
        <v>71.2</v>
      </c>
      <c r="V23" s="22">
        <v>75.7</v>
      </c>
      <c r="X23" s="47" t="s">
        <v>11</v>
      </c>
      <c r="Y23" s="56">
        <v>0.109859</v>
      </c>
      <c r="Z23" s="56">
        <v>7.6312000000000005E-2</v>
      </c>
      <c r="AA23" s="56">
        <v>4.2287999999999999E-2</v>
      </c>
      <c r="AB23" s="56">
        <v>3.2885999999999999E-2</v>
      </c>
      <c r="AC23" s="56">
        <v>5.8611000000000003E-2</v>
      </c>
      <c r="AD23" s="56">
        <v>8.2257999999999998E-2</v>
      </c>
      <c r="AE23" s="56">
        <v>0.14315600000000001</v>
      </c>
      <c r="AF23" s="56">
        <v>0.16833899999999999</v>
      </c>
      <c r="AG23" s="56">
        <v>0.17719099999999999</v>
      </c>
      <c r="AH23" s="56">
        <v>0.18837200000000001</v>
      </c>
      <c r="AI23" s="56">
        <v>0.17529600000000001</v>
      </c>
      <c r="AJ23" s="56">
        <v>0.178148</v>
      </c>
      <c r="AK23" s="56">
        <v>0.15989300000000001</v>
      </c>
      <c r="AL23" s="56">
        <v>0.142624</v>
      </c>
      <c r="AM23" s="56">
        <v>0.105146</v>
      </c>
      <c r="AN23" s="56">
        <v>8.9371999999999993E-2</v>
      </c>
      <c r="AO23" s="56">
        <v>6.4199999999999993E-2</v>
      </c>
      <c r="AP23" s="56">
        <v>6.4065999999999998E-2</v>
      </c>
      <c r="AQ23" s="56">
        <v>0.13642499999999999</v>
      </c>
      <c r="AR23" s="45"/>
      <c r="AS23" s="47" t="s">
        <v>11</v>
      </c>
      <c r="AT23" s="56">
        <v>8.6157999999999998E-2</v>
      </c>
      <c r="AU23" s="192">
        <v>0.109788</v>
      </c>
      <c r="AV23" s="192">
        <v>0.10000299999999999</v>
      </c>
      <c r="AW23" s="192">
        <v>8.5524000000000003E-2</v>
      </c>
      <c r="AX23" s="192">
        <v>0.12875200000000001</v>
      </c>
      <c r="AY23" s="192">
        <v>0.20885000000000001</v>
      </c>
      <c r="AZ23" s="192">
        <v>0.24323400000000001</v>
      </c>
      <c r="BA23" s="192">
        <v>0.29394300000000001</v>
      </c>
      <c r="BB23" s="192">
        <v>0.274229</v>
      </c>
      <c r="BC23" s="192">
        <v>0.33779300000000001</v>
      </c>
      <c r="BD23" s="192">
        <v>0.271345</v>
      </c>
      <c r="BE23" s="192">
        <v>0.257185</v>
      </c>
      <c r="BF23" s="192">
        <v>0.252967</v>
      </c>
      <c r="BG23" s="192">
        <v>0.219221</v>
      </c>
      <c r="BH23" s="192">
        <v>0.17497099999999999</v>
      </c>
      <c r="BI23" s="192">
        <v>0.12925600000000001</v>
      </c>
      <c r="BJ23" s="192">
        <v>9.5380000000000006E-2</v>
      </c>
      <c r="BK23" s="193">
        <v>9.5935999999999994E-2</v>
      </c>
      <c r="BL23" s="193">
        <v>0.23405000000000001</v>
      </c>
    </row>
    <row r="24" spans="2:64" ht="12" customHeight="1" x14ac:dyDescent="0.3">
      <c r="B24" s="10" t="s">
        <v>13</v>
      </c>
      <c r="C24" s="22">
        <v>33.778100000000002</v>
      </c>
      <c r="D24" s="22">
        <v>38.590699999999998</v>
      </c>
      <c r="E24" s="22">
        <v>37.439599999999999</v>
      </c>
      <c r="F24" s="22">
        <v>42.7485</v>
      </c>
      <c r="G24" s="22">
        <v>24.032399999999999</v>
      </c>
      <c r="H24" s="22">
        <v>23.585000000000001</v>
      </c>
      <c r="I24" s="22">
        <v>21.348199999999999</v>
      </c>
      <c r="J24" s="22">
        <v>25.993600000000001</v>
      </c>
      <c r="K24" s="22">
        <v>76.248199999999997</v>
      </c>
      <c r="L24" s="22">
        <v>78.702200000000005</v>
      </c>
      <c r="M24" s="22">
        <v>76.783799999999999</v>
      </c>
      <c r="N24" s="22">
        <v>79.729399999999998</v>
      </c>
      <c r="O24" s="22">
        <v>53.752699999999997</v>
      </c>
      <c r="P24" s="22">
        <v>56.660600000000002</v>
      </c>
      <c r="Q24" s="22">
        <v>55.453800000000001</v>
      </c>
      <c r="R24" s="22">
        <v>61.142699999999998</v>
      </c>
      <c r="S24" s="22">
        <v>68.900000000000006</v>
      </c>
      <c r="T24" s="22">
        <v>71.8</v>
      </c>
      <c r="U24" s="22">
        <v>70.099999999999994</v>
      </c>
      <c r="V24" s="22">
        <v>74</v>
      </c>
      <c r="X24" s="47" t="s">
        <v>12</v>
      </c>
      <c r="Y24" s="56">
        <v>3.9419000000000003E-2</v>
      </c>
      <c r="Z24" s="56">
        <v>2.2728000000000002E-2</v>
      </c>
      <c r="AA24" s="56">
        <v>1.4125E-2</v>
      </c>
      <c r="AB24" s="56">
        <v>1.3780000000000001E-2</v>
      </c>
      <c r="AC24" s="56">
        <v>2.7483E-2</v>
      </c>
      <c r="AD24" s="56">
        <v>3.7257999999999999E-2</v>
      </c>
      <c r="AE24" s="56">
        <v>5.0816E-2</v>
      </c>
      <c r="AF24" s="56">
        <v>6.3355999999999996E-2</v>
      </c>
      <c r="AG24" s="56">
        <v>7.3444999999999996E-2</v>
      </c>
      <c r="AH24" s="56">
        <v>8.0716999999999997E-2</v>
      </c>
      <c r="AI24" s="56">
        <v>7.7529000000000001E-2</v>
      </c>
      <c r="AJ24" s="56">
        <v>7.3954000000000006E-2</v>
      </c>
      <c r="AK24" s="56">
        <v>6.0436999999999998E-2</v>
      </c>
      <c r="AL24" s="56">
        <v>5.0709999999999998E-2</v>
      </c>
      <c r="AM24" s="56">
        <v>4.2913E-2</v>
      </c>
      <c r="AN24" s="56">
        <v>3.1664999999999999E-2</v>
      </c>
      <c r="AO24" s="56">
        <v>2.1762E-2</v>
      </c>
      <c r="AP24" s="56">
        <v>2.1961999999999999E-2</v>
      </c>
      <c r="AQ24" s="56">
        <v>5.5182000000000002E-2</v>
      </c>
      <c r="AR24" s="45"/>
      <c r="AS24" s="47" t="s">
        <v>12</v>
      </c>
      <c r="AT24" s="56">
        <v>6.1387999999999998E-2</v>
      </c>
      <c r="AU24" s="192">
        <v>4.1180000000000001E-2</v>
      </c>
      <c r="AV24" s="192">
        <v>2.9152999999999998E-2</v>
      </c>
      <c r="AW24" s="192">
        <v>4.3324000000000001E-2</v>
      </c>
      <c r="AX24" s="192">
        <v>9.9371000000000001E-2</v>
      </c>
      <c r="AY24" s="192">
        <v>0.131434</v>
      </c>
      <c r="AZ24" s="192">
        <v>0.160051</v>
      </c>
      <c r="BA24" s="192">
        <v>0.197244</v>
      </c>
      <c r="BB24" s="192">
        <v>0.215028</v>
      </c>
      <c r="BC24" s="192">
        <v>0.225357</v>
      </c>
      <c r="BD24" s="192">
        <v>0.22118599999999999</v>
      </c>
      <c r="BE24" s="192">
        <v>0.21437600000000001</v>
      </c>
      <c r="BF24" s="192">
        <v>0.18046000000000001</v>
      </c>
      <c r="BG24" s="192">
        <v>0.15926299999999999</v>
      </c>
      <c r="BH24" s="192">
        <v>0.140433</v>
      </c>
      <c r="BI24" s="192">
        <v>0.110096</v>
      </c>
      <c r="BJ24" s="192">
        <v>7.9628000000000004E-2</v>
      </c>
      <c r="BK24" s="193">
        <v>4.3081000000000001E-2</v>
      </c>
      <c r="BL24" s="193">
        <v>0.16963800000000001</v>
      </c>
    </row>
    <row r="25" spans="2:64" ht="12" customHeight="1" x14ac:dyDescent="0.3">
      <c r="B25" s="10" t="s">
        <v>14</v>
      </c>
      <c r="C25" s="22">
        <v>43.034700000000001</v>
      </c>
      <c r="D25" s="22">
        <v>44.365200000000002</v>
      </c>
      <c r="E25" s="22">
        <v>48.349800000000002</v>
      </c>
      <c r="F25" s="22">
        <v>47.8964</v>
      </c>
      <c r="G25" s="22">
        <v>34.101199999999999</v>
      </c>
      <c r="H25" s="22">
        <v>33.189300000000003</v>
      </c>
      <c r="I25" s="22">
        <v>35.281999999999996</v>
      </c>
      <c r="J25" s="22">
        <v>32.345799999999997</v>
      </c>
      <c r="K25" s="22">
        <v>71.933800000000005</v>
      </c>
      <c r="L25" s="22">
        <v>71.069800000000001</v>
      </c>
      <c r="M25" s="22">
        <v>73.997399999999999</v>
      </c>
      <c r="N25" s="22">
        <v>74.129000000000005</v>
      </c>
      <c r="O25" s="22">
        <v>55.529899999999998</v>
      </c>
      <c r="P25" s="22">
        <v>56.3095</v>
      </c>
      <c r="Q25" s="22">
        <v>59.776000000000003</v>
      </c>
      <c r="R25" s="22">
        <v>59.372900000000001</v>
      </c>
      <c r="S25" s="22">
        <v>58.6</v>
      </c>
      <c r="T25" s="22">
        <v>61.7</v>
      </c>
      <c r="U25" s="22">
        <v>65.2</v>
      </c>
      <c r="V25" s="22">
        <v>67</v>
      </c>
      <c r="X25" s="47" t="s">
        <v>13</v>
      </c>
      <c r="Y25" s="56">
        <v>1.5966999999999999E-2</v>
      </c>
      <c r="Z25" s="56">
        <v>9.7009999999999996E-3</v>
      </c>
      <c r="AA25" s="56">
        <v>5.9160000000000003E-3</v>
      </c>
      <c r="AB25" s="56">
        <v>5.097E-3</v>
      </c>
      <c r="AC25" s="56">
        <v>8.0309999999999999E-3</v>
      </c>
      <c r="AD25" s="56">
        <v>1.1478E-2</v>
      </c>
      <c r="AE25" s="56">
        <v>1.4663000000000001E-2</v>
      </c>
      <c r="AF25" s="56">
        <v>1.7513999999999998E-2</v>
      </c>
      <c r="AG25" s="56">
        <v>1.8844E-2</v>
      </c>
      <c r="AH25" s="56">
        <v>2.0555E-2</v>
      </c>
      <c r="AI25" s="56">
        <v>2.0077999999999999E-2</v>
      </c>
      <c r="AJ25" s="56">
        <v>1.8616000000000001E-2</v>
      </c>
      <c r="AK25" s="56">
        <v>1.6819000000000001E-2</v>
      </c>
      <c r="AL25" s="56">
        <v>1.4762000000000001E-2</v>
      </c>
      <c r="AM25" s="56">
        <v>1.3447000000000001E-2</v>
      </c>
      <c r="AN25" s="56">
        <v>1.0692E-2</v>
      </c>
      <c r="AO25" s="56">
        <v>7.9070000000000008E-3</v>
      </c>
      <c r="AP25" s="56">
        <v>8.9580000000000007E-3</v>
      </c>
      <c r="AQ25" s="56">
        <v>1.52E-2</v>
      </c>
      <c r="AR25" s="45"/>
      <c r="AS25" s="47" t="s">
        <v>13</v>
      </c>
      <c r="AT25" s="56">
        <v>6.2756999999999993E-2</v>
      </c>
      <c r="AU25" s="192">
        <v>4.5345999999999997E-2</v>
      </c>
      <c r="AV25" s="192">
        <v>3.0113999999999998E-2</v>
      </c>
      <c r="AW25" s="192">
        <v>2.93E-2</v>
      </c>
      <c r="AX25" s="192">
        <v>4.5699999999999998E-2</v>
      </c>
      <c r="AY25" s="192">
        <v>6.3997999999999999E-2</v>
      </c>
      <c r="AZ25" s="192">
        <v>7.7906000000000003E-2</v>
      </c>
      <c r="BA25" s="192">
        <v>9.4463000000000005E-2</v>
      </c>
      <c r="BB25" s="192">
        <v>9.1031000000000001E-2</v>
      </c>
      <c r="BC25" s="192">
        <v>0.101253</v>
      </c>
      <c r="BD25" s="192">
        <v>9.6461000000000005E-2</v>
      </c>
      <c r="BE25" s="192">
        <v>9.6430000000000002E-2</v>
      </c>
      <c r="BF25" s="192">
        <v>8.6021E-2</v>
      </c>
      <c r="BG25" s="192">
        <v>7.9007999999999995E-2</v>
      </c>
      <c r="BH25" s="192">
        <v>6.7379999999999995E-2</v>
      </c>
      <c r="BI25" s="192">
        <v>5.1796000000000002E-2</v>
      </c>
      <c r="BJ25" s="192">
        <v>3.9187E-2</v>
      </c>
      <c r="BK25" s="193">
        <v>4.1244000000000003E-2</v>
      </c>
      <c r="BL25" s="193">
        <v>7.8451000000000007E-2</v>
      </c>
    </row>
    <row r="26" spans="2:64" ht="12" customHeight="1" x14ac:dyDescent="0.3">
      <c r="B26" s="10" t="s">
        <v>15</v>
      </c>
      <c r="C26" s="22">
        <v>40.3675</v>
      </c>
      <c r="D26" s="22">
        <v>41.297400000000003</v>
      </c>
      <c r="E26" s="22">
        <v>45.317</v>
      </c>
      <c r="F26" s="22">
        <v>48.380099999999999</v>
      </c>
      <c r="G26" s="22">
        <v>25.841799999999999</v>
      </c>
      <c r="H26" s="22">
        <v>23.500599999999999</v>
      </c>
      <c r="I26" s="22">
        <v>24.059799999999999</v>
      </c>
      <c r="J26" s="22">
        <v>26.8019</v>
      </c>
      <c r="K26" s="22">
        <v>80.4816</v>
      </c>
      <c r="L26" s="22">
        <v>80.399299999999997</v>
      </c>
      <c r="M26" s="22">
        <v>82.247100000000003</v>
      </c>
      <c r="N26" s="22">
        <v>82.395399999999995</v>
      </c>
      <c r="O26" s="22">
        <v>64.871499999999997</v>
      </c>
      <c r="P26" s="22">
        <v>62.164200000000001</v>
      </c>
      <c r="Q26" s="22">
        <v>63.4559</v>
      </c>
      <c r="R26" s="22">
        <v>63.917000000000002</v>
      </c>
      <c r="S26" s="22">
        <v>64</v>
      </c>
      <c r="T26" s="22">
        <v>67.3</v>
      </c>
      <c r="U26" s="22">
        <v>70.099999999999994</v>
      </c>
      <c r="V26" s="22">
        <v>73.3</v>
      </c>
      <c r="X26" s="47" t="s">
        <v>14</v>
      </c>
      <c r="Y26" s="56">
        <v>5.0610000000000002E-2</v>
      </c>
      <c r="Z26" s="56">
        <v>2.7976999999999998E-2</v>
      </c>
      <c r="AA26" s="56">
        <v>1.6448999999999998E-2</v>
      </c>
      <c r="AB26" s="56">
        <v>1.8242999999999999E-2</v>
      </c>
      <c r="AC26" s="56">
        <v>6.0439E-2</v>
      </c>
      <c r="AD26" s="56">
        <v>8.0149999999999999E-2</v>
      </c>
      <c r="AE26" s="56">
        <v>7.5419E-2</v>
      </c>
      <c r="AF26" s="56">
        <v>0.11086500000000001</v>
      </c>
      <c r="AG26" s="56">
        <v>0.109939</v>
      </c>
      <c r="AH26" s="56">
        <v>0.11237999999999999</v>
      </c>
      <c r="AI26" s="56">
        <v>9.5728999999999995E-2</v>
      </c>
      <c r="AJ26" s="56">
        <v>9.3268000000000004E-2</v>
      </c>
      <c r="AK26" s="56">
        <v>9.5776E-2</v>
      </c>
      <c r="AL26" s="56">
        <v>0.114707</v>
      </c>
      <c r="AM26" s="56">
        <v>7.9807000000000003E-2</v>
      </c>
      <c r="AN26" s="56">
        <v>5.1637000000000002E-2</v>
      </c>
      <c r="AO26" s="56">
        <v>3.1780999999999997E-2</v>
      </c>
      <c r="AP26" s="56">
        <v>2.7574000000000001E-2</v>
      </c>
      <c r="AQ26" s="56">
        <v>8.8700000000000001E-2</v>
      </c>
      <c r="AR26" s="45"/>
      <c r="AS26" s="47" t="s">
        <v>14</v>
      </c>
      <c r="AT26" s="56">
        <v>5.6556000000000002E-2</v>
      </c>
      <c r="AU26" s="192">
        <v>4.5690000000000001E-2</v>
      </c>
      <c r="AV26" s="192">
        <v>3.2543000000000002E-2</v>
      </c>
      <c r="AW26" s="192">
        <v>4.0162000000000003E-2</v>
      </c>
      <c r="AX26" s="192">
        <v>9.1173000000000004E-2</v>
      </c>
      <c r="AY26" s="192">
        <v>0.12673100000000001</v>
      </c>
      <c r="AZ26" s="192">
        <v>0.17902999999999999</v>
      </c>
      <c r="BA26" s="192">
        <v>0.19226099999999999</v>
      </c>
      <c r="BB26" s="192">
        <v>0.224272</v>
      </c>
      <c r="BC26" s="192">
        <v>0.21299999999999999</v>
      </c>
      <c r="BD26" s="192">
        <v>0.194711</v>
      </c>
      <c r="BE26" s="192">
        <v>0.20066400000000001</v>
      </c>
      <c r="BF26" s="192">
        <v>0.218636</v>
      </c>
      <c r="BG26" s="192">
        <v>0.200655</v>
      </c>
      <c r="BH26" s="192">
        <v>0.184281</v>
      </c>
      <c r="BI26" s="192">
        <v>0.11412</v>
      </c>
      <c r="BJ26" s="192">
        <v>7.8206999999999999E-2</v>
      </c>
      <c r="BK26" s="193">
        <v>4.3307999999999999E-2</v>
      </c>
      <c r="BL26" s="193">
        <v>0.17268700000000001</v>
      </c>
    </row>
    <row r="27" spans="2:64" ht="12" customHeight="1" x14ac:dyDescent="0.3">
      <c r="B27" s="10" t="s">
        <v>16</v>
      </c>
      <c r="C27" s="22">
        <v>42.4236</v>
      </c>
      <c r="D27" s="22">
        <v>42.145200000000003</v>
      </c>
      <c r="E27" s="22">
        <v>44.677300000000002</v>
      </c>
      <c r="F27" s="22">
        <v>46.390900000000002</v>
      </c>
      <c r="G27" s="22">
        <v>27.069400000000002</v>
      </c>
      <c r="H27" s="22">
        <v>24.5166</v>
      </c>
      <c r="I27" s="22">
        <v>22.9468</v>
      </c>
      <c r="J27" s="22">
        <v>21.417999999999999</v>
      </c>
      <c r="K27" s="22">
        <v>77.265299999999996</v>
      </c>
      <c r="L27" s="22">
        <v>77.344200000000001</v>
      </c>
      <c r="M27" s="22">
        <v>79.450500000000005</v>
      </c>
      <c r="N27" s="22">
        <v>81.067700000000002</v>
      </c>
      <c r="O27" s="22">
        <v>60.643000000000001</v>
      </c>
      <c r="P27" s="22">
        <v>57.696399999999997</v>
      </c>
      <c r="Q27" s="22">
        <v>59.193899999999999</v>
      </c>
      <c r="R27" s="22">
        <v>59.660600000000002</v>
      </c>
      <c r="S27" s="22">
        <v>62.8</v>
      </c>
      <c r="T27" s="22">
        <v>64.7</v>
      </c>
      <c r="U27" s="22">
        <v>68.400000000000006</v>
      </c>
      <c r="V27" s="22">
        <v>71</v>
      </c>
      <c r="X27" s="47" t="s">
        <v>15</v>
      </c>
      <c r="Y27" s="56">
        <v>3.2618000000000001E-2</v>
      </c>
      <c r="Z27" s="56">
        <v>1.9819E-2</v>
      </c>
      <c r="AA27" s="56">
        <v>1.6423E-2</v>
      </c>
      <c r="AB27" s="56">
        <v>2.3400000000000001E-2</v>
      </c>
      <c r="AC27" s="56">
        <v>3.0728999999999999E-2</v>
      </c>
      <c r="AD27" s="56">
        <v>4.4096999999999997E-2</v>
      </c>
      <c r="AE27" s="56">
        <v>7.9927999999999999E-2</v>
      </c>
      <c r="AF27" s="56">
        <v>0.107109</v>
      </c>
      <c r="AG27" s="56">
        <v>0.124912</v>
      </c>
      <c r="AH27" s="56">
        <v>0.116102</v>
      </c>
      <c r="AI27" s="56">
        <v>0.100144</v>
      </c>
      <c r="AJ27" s="56">
        <v>0.10430200000000001</v>
      </c>
      <c r="AK27" s="56">
        <v>9.9748000000000003E-2</v>
      </c>
      <c r="AL27" s="56">
        <v>0.100551</v>
      </c>
      <c r="AM27" s="56">
        <v>7.6044E-2</v>
      </c>
      <c r="AN27" s="56">
        <v>7.5365000000000001E-2</v>
      </c>
      <c r="AO27" s="56">
        <v>5.1078999999999999E-2</v>
      </c>
      <c r="AP27" s="56">
        <v>2.2674E-2</v>
      </c>
      <c r="AQ27" s="56">
        <v>8.4756999999999999E-2</v>
      </c>
      <c r="AR27" s="45"/>
      <c r="AS27" s="47" t="s">
        <v>15</v>
      </c>
      <c r="AT27" s="56">
        <v>9.5602999999999994E-2</v>
      </c>
      <c r="AU27" s="192">
        <v>9.6726000000000006E-2</v>
      </c>
      <c r="AV27" s="192">
        <v>6.5325999999999995E-2</v>
      </c>
      <c r="AW27" s="192">
        <v>7.127E-2</v>
      </c>
      <c r="AX27" s="192">
        <v>0.15098300000000001</v>
      </c>
      <c r="AY27" s="192">
        <v>0.181808</v>
      </c>
      <c r="AZ27" s="192">
        <v>0.220744</v>
      </c>
      <c r="BA27" s="192">
        <v>0.25464799999999999</v>
      </c>
      <c r="BB27" s="192">
        <v>0.25168699999999999</v>
      </c>
      <c r="BC27" s="192">
        <v>0.25558599999999998</v>
      </c>
      <c r="BD27" s="192">
        <v>0.24929299999999999</v>
      </c>
      <c r="BE27" s="192">
        <v>0.240954</v>
      </c>
      <c r="BF27" s="192">
        <v>0.22328700000000001</v>
      </c>
      <c r="BG27" s="192">
        <v>0.20142599999999999</v>
      </c>
      <c r="BH27" s="192">
        <v>0.189856</v>
      </c>
      <c r="BI27" s="192">
        <v>0.12984899999999999</v>
      </c>
      <c r="BJ27" s="192">
        <v>9.4031000000000003E-2</v>
      </c>
      <c r="BK27" s="193">
        <v>8.1963999999999995E-2</v>
      </c>
      <c r="BL27" s="193">
        <v>0.212425</v>
      </c>
    </row>
    <row r="28" spans="2:64" ht="12" customHeight="1" x14ac:dyDescent="0.3">
      <c r="B28" s="10" t="s">
        <v>96</v>
      </c>
      <c r="C28" s="22">
        <v>35.300199999999997</v>
      </c>
      <c r="D28" s="22">
        <v>31.878299999999999</v>
      </c>
      <c r="E28" s="22">
        <v>34.0595</v>
      </c>
      <c r="F28" s="22">
        <v>38.765599999999999</v>
      </c>
      <c r="G28" s="22">
        <v>27.6265</v>
      </c>
      <c r="H28" s="22">
        <v>26.950299999999999</v>
      </c>
      <c r="I28" s="22">
        <v>24.887899999999998</v>
      </c>
      <c r="J28" s="22">
        <v>25.917000000000002</v>
      </c>
      <c r="K28" s="22">
        <v>76.379900000000006</v>
      </c>
      <c r="L28" s="22">
        <v>72.344700000000003</v>
      </c>
      <c r="M28" s="22">
        <v>71.868399999999994</v>
      </c>
      <c r="N28" s="22">
        <v>72.227900000000005</v>
      </c>
      <c r="O28" s="22">
        <v>64.966099999999997</v>
      </c>
      <c r="P28" s="22">
        <v>64.123800000000003</v>
      </c>
      <c r="Q28" s="22">
        <v>63.973799999999997</v>
      </c>
      <c r="R28" s="22">
        <v>65.842600000000004</v>
      </c>
      <c r="S28" s="22">
        <v>69.900000000000006</v>
      </c>
      <c r="T28" s="22">
        <v>72</v>
      </c>
      <c r="U28" s="22">
        <v>72.8</v>
      </c>
      <c r="V28" s="22">
        <v>75</v>
      </c>
      <c r="X28" s="47" t="s">
        <v>16</v>
      </c>
      <c r="Y28" s="56">
        <v>1.3417999999999999E-2</v>
      </c>
      <c r="Z28" s="56">
        <v>7.0790000000000002E-3</v>
      </c>
      <c r="AA28" s="56">
        <v>4.3620000000000004E-3</v>
      </c>
      <c r="AB28" s="56">
        <v>6.2249999999999996E-3</v>
      </c>
      <c r="AC28" s="56">
        <v>2.0559999999999998E-2</v>
      </c>
      <c r="AD28" s="56">
        <v>2.9301000000000001E-2</v>
      </c>
      <c r="AE28" s="56">
        <v>3.8807000000000001E-2</v>
      </c>
      <c r="AF28" s="56">
        <v>4.9051999999999998E-2</v>
      </c>
      <c r="AG28" s="56">
        <v>5.4602999999999999E-2</v>
      </c>
      <c r="AH28" s="56">
        <v>5.8507000000000003E-2</v>
      </c>
      <c r="AI28" s="56">
        <v>5.9311000000000003E-2</v>
      </c>
      <c r="AJ28" s="56">
        <v>5.5801999999999997E-2</v>
      </c>
      <c r="AK28" s="56">
        <v>5.0992999999999997E-2</v>
      </c>
      <c r="AL28" s="56">
        <v>4.2082000000000001E-2</v>
      </c>
      <c r="AM28" s="56">
        <v>3.4599999999999999E-2</v>
      </c>
      <c r="AN28" s="56">
        <v>2.5083999999999999E-2</v>
      </c>
      <c r="AO28" s="56">
        <v>1.7829999999999999E-2</v>
      </c>
      <c r="AP28" s="56">
        <v>7.5669999999999999E-3</v>
      </c>
      <c r="AQ28" s="56">
        <v>4.2403999999999997E-2</v>
      </c>
      <c r="AR28" s="45"/>
      <c r="AS28" s="47" t="s">
        <v>16</v>
      </c>
      <c r="AT28" s="56">
        <v>4.0710999999999997E-2</v>
      </c>
      <c r="AU28" s="192">
        <v>2.5198999999999999E-2</v>
      </c>
      <c r="AV28" s="192">
        <v>2.0131E-2</v>
      </c>
      <c r="AW28" s="192">
        <v>4.2037999999999999E-2</v>
      </c>
      <c r="AX28" s="192">
        <v>0.11655699999999999</v>
      </c>
      <c r="AY28" s="192">
        <v>0.14782999999999999</v>
      </c>
      <c r="AZ28" s="192">
        <v>0.177485</v>
      </c>
      <c r="BA28" s="192">
        <v>0.21177499999999999</v>
      </c>
      <c r="BB28" s="192">
        <v>0.20741899999999999</v>
      </c>
      <c r="BC28" s="192">
        <v>0.223194</v>
      </c>
      <c r="BD28" s="192">
        <v>0.21678900000000001</v>
      </c>
      <c r="BE28" s="192">
        <v>0.20496600000000001</v>
      </c>
      <c r="BF28" s="192">
        <v>0.19177</v>
      </c>
      <c r="BG28" s="192">
        <v>0.18554599999999999</v>
      </c>
      <c r="BH28" s="192">
        <v>0.16195899999999999</v>
      </c>
      <c r="BI28" s="192">
        <v>0.12584400000000001</v>
      </c>
      <c r="BJ28" s="192">
        <v>9.4214000000000006E-2</v>
      </c>
      <c r="BK28" s="193">
        <v>3.1539999999999999E-2</v>
      </c>
      <c r="BL28" s="193">
        <v>0.17888599999999999</v>
      </c>
    </row>
    <row r="29" spans="2:64" ht="12" customHeight="1" x14ac:dyDescent="0.3">
      <c r="B29" s="10" t="s">
        <v>97</v>
      </c>
      <c r="C29" s="22">
        <v>39.488500000000002</v>
      </c>
      <c r="D29" s="22">
        <v>42.841999999999999</v>
      </c>
      <c r="E29" s="22">
        <v>38.213799999999999</v>
      </c>
      <c r="F29" s="22">
        <v>42.2104</v>
      </c>
      <c r="G29" s="22">
        <v>27.1435</v>
      </c>
      <c r="H29" s="22">
        <v>19.4863</v>
      </c>
      <c r="I29" s="22">
        <v>18.068999999999999</v>
      </c>
      <c r="J29" s="22">
        <v>23.152699999999999</v>
      </c>
      <c r="K29" s="22">
        <v>81.527299999999997</v>
      </c>
      <c r="L29" s="22">
        <v>82.112399999999994</v>
      </c>
      <c r="M29" s="22">
        <v>83.900700000000001</v>
      </c>
      <c r="N29" s="22">
        <v>83.266999999999996</v>
      </c>
      <c r="O29" s="22">
        <v>66.803700000000006</v>
      </c>
      <c r="P29" s="22">
        <v>68.351299999999995</v>
      </c>
      <c r="Q29" s="22">
        <v>69.998599999999996</v>
      </c>
      <c r="R29" s="22">
        <v>68.764499999999998</v>
      </c>
      <c r="S29" s="22">
        <v>79.099999999999994</v>
      </c>
      <c r="T29" s="22">
        <v>80.099999999999994</v>
      </c>
      <c r="U29" s="22">
        <v>82</v>
      </c>
      <c r="V29" s="22">
        <v>82.6</v>
      </c>
      <c r="X29" s="47" t="s">
        <v>96</v>
      </c>
      <c r="Y29" s="56">
        <v>1.2478E-2</v>
      </c>
      <c r="Z29" s="56">
        <v>9.7909999999999994E-3</v>
      </c>
      <c r="AA29" s="56">
        <v>1.8159999999999999E-2</v>
      </c>
      <c r="AB29" s="56">
        <v>1.7465000000000001E-2</v>
      </c>
      <c r="AC29" s="56">
        <v>2.6133E-2</v>
      </c>
      <c r="AD29" s="56">
        <v>3.4333000000000002E-2</v>
      </c>
      <c r="AE29" s="56">
        <v>4.7288999999999998E-2</v>
      </c>
      <c r="AF29" s="56">
        <v>5.6122999999999999E-2</v>
      </c>
      <c r="AG29" s="56">
        <v>5.9906000000000001E-2</v>
      </c>
      <c r="AH29" s="56">
        <v>6.1421000000000003E-2</v>
      </c>
      <c r="AI29" s="56">
        <v>5.7609E-2</v>
      </c>
      <c r="AJ29" s="56">
        <v>5.4220999999999998E-2</v>
      </c>
      <c r="AK29" s="56">
        <v>5.3946000000000001E-2</v>
      </c>
      <c r="AL29" s="56">
        <v>4.7803999999999999E-2</v>
      </c>
      <c r="AM29" s="56">
        <v>4.3007999999999998E-2</v>
      </c>
      <c r="AN29" s="56">
        <v>3.2539999999999999E-2</v>
      </c>
      <c r="AO29" s="56">
        <v>2.1013E-2</v>
      </c>
      <c r="AP29" s="56">
        <v>1.4478E-2</v>
      </c>
      <c r="AQ29" s="56">
        <v>4.6970999999999999E-2</v>
      </c>
      <c r="AR29" s="45"/>
      <c r="AS29" s="47" t="s">
        <v>96</v>
      </c>
      <c r="AT29" s="56">
        <v>4.5811999999999999E-2</v>
      </c>
      <c r="AU29" s="192">
        <v>4.4483000000000002E-2</v>
      </c>
      <c r="AV29" s="192">
        <v>6.2581999999999999E-2</v>
      </c>
      <c r="AW29" s="192">
        <v>5.4720999999999999E-2</v>
      </c>
      <c r="AX29" s="192">
        <v>0.14030699999999999</v>
      </c>
      <c r="AY29" s="192">
        <v>0.18140800000000001</v>
      </c>
      <c r="AZ29" s="192">
        <v>0.21112600000000001</v>
      </c>
      <c r="BA29" s="192">
        <v>0.24646799999999999</v>
      </c>
      <c r="BB29" s="192">
        <v>0.244093</v>
      </c>
      <c r="BC29" s="192">
        <v>0.24330299999999999</v>
      </c>
      <c r="BD29" s="192">
        <v>0.24434700000000001</v>
      </c>
      <c r="BE29" s="192">
        <v>0.236452</v>
      </c>
      <c r="BF29" s="192">
        <v>0.21624599999999999</v>
      </c>
      <c r="BG29" s="192">
        <v>0.18149399999999999</v>
      </c>
      <c r="BH29" s="192">
        <v>0.16142000000000001</v>
      </c>
      <c r="BI29" s="192">
        <v>0.121625</v>
      </c>
      <c r="BJ29" s="192">
        <v>9.5058000000000004E-2</v>
      </c>
      <c r="BK29" s="193">
        <v>5.2033999999999997E-2</v>
      </c>
      <c r="BL29" s="193">
        <v>0.20386399999999999</v>
      </c>
    </row>
    <row r="30" spans="2:64" ht="12" customHeight="1" x14ac:dyDescent="0.3">
      <c r="B30" s="10" t="s">
        <v>17</v>
      </c>
      <c r="C30" s="22">
        <v>44.854199999999999</v>
      </c>
      <c r="D30" s="22">
        <v>52.329599999999999</v>
      </c>
      <c r="E30" s="22">
        <v>43.986600000000003</v>
      </c>
      <c r="F30" s="22">
        <v>38.040799999999997</v>
      </c>
      <c r="G30" s="22">
        <v>20.838899999999999</v>
      </c>
      <c r="H30" s="22">
        <v>25.334299999999999</v>
      </c>
      <c r="I30" s="22">
        <v>21.867799999999999</v>
      </c>
      <c r="J30" s="22">
        <v>19.386099999999999</v>
      </c>
      <c r="K30" s="22">
        <v>84.677400000000006</v>
      </c>
      <c r="L30" s="22">
        <v>85.638999999999996</v>
      </c>
      <c r="M30" s="22">
        <v>82.223600000000005</v>
      </c>
      <c r="N30" s="22">
        <v>82.270600000000002</v>
      </c>
      <c r="O30" s="22">
        <v>74.0505</v>
      </c>
      <c r="P30" s="22">
        <v>75.481700000000004</v>
      </c>
      <c r="Q30" s="22">
        <v>72.671999999999997</v>
      </c>
      <c r="R30" s="22">
        <v>69.219200000000001</v>
      </c>
      <c r="S30" s="22">
        <v>85.3</v>
      </c>
      <c r="T30" s="22">
        <v>86.1</v>
      </c>
      <c r="U30" s="22">
        <v>85</v>
      </c>
      <c r="V30" s="22">
        <v>84.1</v>
      </c>
      <c r="X30" s="47" t="s">
        <v>97</v>
      </c>
      <c r="Y30" s="56">
        <v>2.5736999999999999E-2</v>
      </c>
      <c r="Z30" s="56">
        <v>1.3553000000000001E-2</v>
      </c>
      <c r="AA30" s="56">
        <v>1.0213E-2</v>
      </c>
      <c r="AB30" s="56">
        <v>1.9442999999999998E-2</v>
      </c>
      <c r="AC30" s="56">
        <v>6.8836999999999995E-2</v>
      </c>
      <c r="AD30" s="56">
        <v>9.0128E-2</v>
      </c>
      <c r="AE30" s="56">
        <v>0.15274599999999999</v>
      </c>
      <c r="AF30" s="56">
        <v>0.12489500000000001</v>
      </c>
      <c r="AG30" s="56">
        <v>0.15409100000000001</v>
      </c>
      <c r="AH30" s="56">
        <v>0.175152</v>
      </c>
      <c r="AI30" s="56">
        <v>0.17588999999999999</v>
      </c>
      <c r="AJ30" s="56">
        <v>0.15002699999999999</v>
      </c>
      <c r="AK30" s="56">
        <v>0.16417300000000001</v>
      </c>
      <c r="AL30" s="56">
        <v>0.114257</v>
      </c>
      <c r="AM30" s="56">
        <v>9.6793000000000004E-2</v>
      </c>
      <c r="AN30" s="56">
        <v>7.8261999999999998E-2</v>
      </c>
      <c r="AO30" s="56">
        <v>5.7648999999999999E-2</v>
      </c>
      <c r="AP30" s="56">
        <v>1.6864000000000001E-2</v>
      </c>
      <c r="AQ30" s="56">
        <v>0.12764900000000001</v>
      </c>
      <c r="AR30" s="45"/>
      <c r="AS30" s="47" t="s">
        <v>97</v>
      </c>
      <c r="AT30" s="56">
        <v>6.1800000000000001E-2</v>
      </c>
      <c r="AU30" s="192">
        <v>6.0012000000000003E-2</v>
      </c>
      <c r="AV30" s="192">
        <v>6.2612000000000001E-2</v>
      </c>
      <c r="AW30" s="192">
        <v>6.7363000000000006E-2</v>
      </c>
      <c r="AX30" s="192">
        <v>0.172927</v>
      </c>
      <c r="AY30" s="192">
        <v>0.15646699999999999</v>
      </c>
      <c r="AZ30" s="192">
        <v>0.186496</v>
      </c>
      <c r="BA30" s="192">
        <v>0.24951699999999999</v>
      </c>
      <c r="BB30" s="192">
        <v>0.248698</v>
      </c>
      <c r="BC30" s="192">
        <v>0.22722899999999999</v>
      </c>
      <c r="BD30" s="192">
        <v>0.22664999999999999</v>
      </c>
      <c r="BE30" s="192">
        <v>0.25248999999999999</v>
      </c>
      <c r="BF30" s="192">
        <v>0.24279899999999999</v>
      </c>
      <c r="BG30" s="192">
        <v>0.184276</v>
      </c>
      <c r="BH30" s="192">
        <v>0.156999</v>
      </c>
      <c r="BI30" s="192">
        <v>0.12556400000000001</v>
      </c>
      <c r="BJ30" s="192">
        <v>9.6240000000000006E-2</v>
      </c>
      <c r="BK30" s="193">
        <v>6.2922000000000006E-2</v>
      </c>
      <c r="BL30" s="193">
        <v>0.20297299999999999</v>
      </c>
    </row>
    <row r="31" spans="2:64" ht="12" customHeight="1" x14ac:dyDescent="0.3">
      <c r="B31" s="44" t="s">
        <v>18</v>
      </c>
      <c r="C31" s="25">
        <v>38.000900000000001</v>
      </c>
      <c r="D31" s="25">
        <v>37.244599999999998</v>
      </c>
      <c r="E31" s="25">
        <v>34.500900000000001</v>
      </c>
      <c r="F31" s="25">
        <v>35.146099999999997</v>
      </c>
      <c r="G31" s="25">
        <v>15.4229</v>
      </c>
      <c r="H31" s="25">
        <v>13.2743</v>
      </c>
      <c r="I31" s="25">
        <v>7.9018899999999999</v>
      </c>
      <c r="J31" s="25">
        <v>7.3226399999999998</v>
      </c>
      <c r="K31" s="25">
        <v>83.621600000000001</v>
      </c>
      <c r="L31" s="25">
        <v>83.562100000000001</v>
      </c>
      <c r="M31" s="25">
        <v>82.429299999999998</v>
      </c>
      <c r="N31" s="25">
        <v>81.625100000000003</v>
      </c>
      <c r="O31" s="25">
        <v>63.407400000000003</v>
      </c>
      <c r="P31" s="25">
        <v>62.231699999999996</v>
      </c>
      <c r="Q31" s="25">
        <v>59.736400000000003</v>
      </c>
      <c r="R31" s="25">
        <v>61.247599999999998</v>
      </c>
      <c r="S31" s="25">
        <v>65.400000000000006</v>
      </c>
      <c r="T31" s="25">
        <v>67.400000000000006</v>
      </c>
      <c r="U31" s="25">
        <v>67.8</v>
      </c>
      <c r="V31" s="25">
        <v>69.3</v>
      </c>
      <c r="X31" s="47" t="s">
        <v>17</v>
      </c>
      <c r="Y31" s="56">
        <v>5.5813000000000001E-2</v>
      </c>
      <c r="Z31" s="56">
        <v>3.0981999999999999E-2</v>
      </c>
      <c r="AA31" s="56">
        <v>2.0062E-2</v>
      </c>
      <c r="AB31" s="56">
        <v>2.2492999999999999E-2</v>
      </c>
      <c r="AC31" s="56">
        <v>9.0241000000000002E-2</v>
      </c>
      <c r="AD31" s="56">
        <v>0.106266</v>
      </c>
      <c r="AE31" s="56">
        <v>0.131715</v>
      </c>
      <c r="AF31" s="56">
        <v>0.144702</v>
      </c>
      <c r="AG31" s="56">
        <v>0.15762200000000001</v>
      </c>
      <c r="AH31" s="56">
        <v>0.18192900000000001</v>
      </c>
      <c r="AI31" s="56">
        <v>0.19304099999999999</v>
      </c>
      <c r="AJ31" s="56">
        <v>0.209727</v>
      </c>
      <c r="AK31" s="56">
        <v>0.21168100000000001</v>
      </c>
      <c r="AL31" s="56">
        <v>0.19047500000000001</v>
      </c>
      <c r="AM31" s="56">
        <v>0.15390899999999999</v>
      </c>
      <c r="AN31" s="56">
        <v>0.128302</v>
      </c>
      <c r="AO31" s="56">
        <v>0.10047499999999999</v>
      </c>
      <c r="AP31" s="56">
        <v>3.1535000000000001E-2</v>
      </c>
      <c r="AQ31" s="56">
        <v>0.15032999999999999</v>
      </c>
      <c r="AR31" s="45"/>
      <c r="AS31" s="47" t="s">
        <v>17</v>
      </c>
      <c r="AT31" s="56">
        <v>9.6664E-2</v>
      </c>
      <c r="AU31" s="192">
        <v>5.6550000000000003E-2</v>
      </c>
      <c r="AV31" s="192">
        <v>3.5896999999999998E-2</v>
      </c>
      <c r="AW31" s="192">
        <v>3.9121999999999997E-2</v>
      </c>
      <c r="AX31" s="192">
        <v>0.105952</v>
      </c>
      <c r="AY31" s="192">
        <v>0.132354</v>
      </c>
      <c r="AZ31" s="192">
        <v>0.182563</v>
      </c>
      <c r="BA31" s="192">
        <v>0.20672199999999999</v>
      </c>
      <c r="BB31" s="192">
        <v>0.20019400000000001</v>
      </c>
      <c r="BC31" s="192">
        <v>0.22215499999999999</v>
      </c>
      <c r="BD31" s="192">
        <v>0.23530499999999999</v>
      </c>
      <c r="BE31" s="192">
        <v>0.26005800000000001</v>
      </c>
      <c r="BF31" s="192">
        <v>0.24739800000000001</v>
      </c>
      <c r="BG31" s="192">
        <v>0.21706400000000001</v>
      </c>
      <c r="BH31" s="192">
        <v>0.24864800000000001</v>
      </c>
      <c r="BI31" s="192">
        <v>0.14940300000000001</v>
      </c>
      <c r="BJ31" s="192">
        <v>0.100456</v>
      </c>
      <c r="BK31" s="193">
        <v>5.5733999999999999E-2</v>
      </c>
      <c r="BL31" s="193">
        <v>0.18987899999999999</v>
      </c>
    </row>
    <row r="32" spans="2:64" ht="12" customHeight="1" x14ac:dyDescent="0.3">
      <c r="B32" s="286" t="s">
        <v>377</v>
      </c>
      <c r="X32" s="48" t="s">
        <v>18</v>
      </c>
      <c r="Y32" s="57">
        <v>5.4219000000000003E-2</v>
      </c>
      <c r="Z32" s="57">
        <v>3.5887000000000002E-2</v>
      </c>
      <c r="AA32" s="57">
        <v>2.4573999999999999E-2</v>
      </c>
      <c r="AB32" s="57">
        <v>2.0591999999999999E-2</v>
      </c>
      <c r="AC32" s="57">
        <v>3.5186000000000002E-2</v>
      </c>
      <c r="AD32" s="57">
        <v>4.8693E-2</v>
      </c>
      <c r="AE32" s="57">
        <v>6.4750000000000002E-2</v>
      </c>
      <c r="AF32" s="57">
        <v>8.0069000000000001E-2</v>
      </c>
      <c r="AG32" s="57">
        <v>8.3001000000000005E-2</v>
      </c>
      <c r="AH32" s="57">
        <v>8.9547000000000002E-2</v>
      </c>
      <c r="AI32" s="57">
        <v>9.1552999999999995E-2</v>
      </c>
      <c r="AJ32" s="57">
        <v>8.5134000000000001E-2</v>
      </c>
      <c r="AK32" s="57">
        <v>7.5618000000000005E-2</v>
      </c>
      <c r="AL32" s="57">
        <v>6.5286999999999998E-2</v>
      </c>
      <c r="AM32" s="57">
        <v>5.5234999999999999E-2</v>
      </c>
      <c r="AN32" s="57">
        <v>4.3143000000000001E-2</v>
      </c>
      <c r="AO32" s="57">
        <v>3.0889E-2</v>
      </c>
      <c r="AP32" s="57">
        <v>3.3194000000000001E-2</v>
      </c>
      <c r="AQ32" s="57">
        <v>6.7125000000000004E-2</v>
      </c>
      <c r="AR32" s="45"/>
      <c r="AS32" s="48" t="s">
        <v>18</v>
      </c>
      <c r="AT32" s="57">
        <v>9.5599000000000003E-2</v>
      </c>
      <c r="AU32" s="194">
        <v>8.5624000000000006E-2</v>
      </c>
      <c r="AV32" s="194">
        <v>6.9924E-2</v>
      </c>
      <c r="AW32" s="194">
        <v>7.0404999999999995E-2</v>
      </c>
      <c r="AX32" s="194">
        <v>0.115907</v>
      </c>
      <c r="AY32" s="194">
        <v>0.161187</v>
      </c>
      <c r="AZ32" s="194">
        <v>0.190132</v>
      </c>
      <c r="BA32" s="194">
        <v>0.22597700000000001</v>
      </c>
      <c r="BB32" s="194">
        <v>0.229794</v>
      </c>
      <c r="BC32" s="194">
        <v>0.248555</v>
      </c>
      <c r="BD32" s="194">
        <v>0.232602</v>
      </c>
      <c r="BE32" s="194">
        <v>0.227135</v>
      </c>
      <c r="BF32" s="194">
        <v>0.20801800000000001</v>
      </c>
      <c r="BG32" s="194">
        <v>0.18720899999999999</v>
      </c>
      <c r="BH32" s="194">
        <v>0.16203600000000001</v>
      </c>
      <c r="BI32" s="194">
        <v>0.12886300000000001</v>
      </c>
      <c r="BJ32" s="194">
        <v>9.6926999999999999E-2</v>
      </c>
      <c r="BK32" s="195">
        <v>7.9958000000000001E-2</v>
      </c>
      <c r="BL32" s="195">
        <v>0.19175200000000001</v>
      </c>
    </row>
    <row r="33" spans="2:64" ht="12" customHeight="1" x14ac:dyDescent="0.3">
      <c r="B33" s="348" t="s">
        <v>376</v>
      </c>
      <c r="C33" s="348"/>
      <c r="D33" s="348"/>
      <c r="E33" s="348"/>
      <c r="F33" s="348"/>
      <c r="G33" s="348"/>
      <c r="H33" s="348"/>
      <c r="I33" s="348"/>
      <c r="J33" s="348"/>
      <c r="K33" s="348"/>
      <c r="L33" s="348"/>
      <c r="M33" s="348"/>
      <c r="N33" s="348"/>
      <c r="O33" s="348"/>
      <c r="P33" s="348"/>
      <c r="Q33" s="348"/>
      <c r="R33" s="348"/>
      <c r="S33" s="348"/>
      <c r="T33" s="348"/>
      <c r="U33" s="348"/>
      <c r="V33" s="348"/>
      <c r="X33" s="185" t="s">
        <v>299</v>
      </c>
      <c r="Y33" s="54"/>
      <c r="Z33" s="54"/>
      <c r="AA33" s="54"/>
      <c r="AB33" s="54"/>
      <c r="AC33" s="54"/>
      <c r="AD33" s="54"/>
      <c r="AE33" s="54"/>
      <c r="AF33" s="54"/>
      <c r="AG33" s="54"/>
      <c r="AH33" s="54"/>
      <c r="AI33" s="54"/>
      <c r="AJ33" s="54"/>
      <c r="AK33" s="54"/>
      <c r="AL33" s="54"/>
      <c r="AM33" s="54"/>
      <c r="AN33" s="54"/>
      <c r="AO33" s="54"/>
      <c r="AP33" s="54"/>
      <c r="AQ33" s="54"/>
      <c r="AR33" s="45"/>
      <c r="AS33" s="185" t="s">
        <v>298</v>
      </c>
      <c r="AT33" s="54"/>
      <c r="AU33" s="39"/>
      <c r="AV33" s="39"/>
      <c r="AW33" s="39"/>
      <c r="AX33" s="39"/>
      <c r="AY33" s="39"/>
      <c r="AZ33" s="39"/>
      <c r="BA33" s="39"/>
      <c r="BB33" s="39"/>
      <c r="BC33" s="39"/>
      <c r="BD33" s="39"/>
      <c r="BE33" s="39"/>
      <c r="BF33" s="39"/>
      <c r="BG33" s="39"/>
      <c r="BH33" s="39"/>
      <c r="BI33" s="39"/>
      <c r="BJ33" s="39"/>
      <c r="BK33" s="196"/>
      <c r="BL33" s="196"/>
    </row>
    <row r="34" spans="2:64" ht="12" customHeight="1" x14ac:dyDescent="0.3">
      <c r="B34" s="348"/>
      <c r="C34" s="348"/>
      <c r="D34" s="348"/>
      <c r="E34" s="348"/>
      <c r="F34" s="348"/>
      <c r="G34" s="348"/>
      <c r="H34" s="348"/>
      <c r="I34" s="348"/>
      <c r="J34" s="348"/>
      <c r="K34" s="348"/>
      <c r="L34" s="348"/>
      <c r="M34" s="348"/>
      <c r="N34" s="348"/>
      <c r="O34" s="348"/>
      <c r="P34" s="348"/>
      <c r="Q34" s="348"/>
      <c r="R34" s="348"/>
      <c r="S34" s="348"/>
      <c r="T34" s="348"/>
      <c r="U34" s="348"/>
      <c r="V34" s="348"/>
      <c r="X34" s="43" t="s">
        <v>0</v>
      </c>
      <c r="Y34" s="190">
        <v>7.9340999999999995E-2</v>
      </c>
      <c r="Z34" s="190">
        <v>5.9392E-2</v>
      </c>
      <c r="AA34" s="190">
        <v>2.6623999999999998E-2</v>
      </c>
      <c r="AB34" s="190">
        <v>3.7749999999999999E-2</v>
      </c>
      <c r="AC34" s="190">
        <v>9.1453000000000007E-2</v>
      </c>
      <c r="AD34" s="190">
        <v>0.13956299999999999</v>
      </c>
      <c r="AE34" s="190">
        <v>0.18196799999999999</v>
      </c>
      <c r="AF34" s="190">
        <v>0.204819</v>
      </c>
      <c r="AG34" s="190">
        <v>0.22394800000000001</v>
      </c>
      <c r="AH34" s="190">
        <v>0.238152</v>
      </c>
      <c r="AI34" s="190">
        <v>0.272588</v>
      </c>
      <c r="AJ34" s="190">
        <v>0.29699799999999998</v>
      </c>
      <c r="AK34" s="190">
        <v>0.306147</v>
      </c>
      <c r="AL34" s="190">
        <v>0.28942600000000002</v>
      </c>
      <c r="AM34" s="190">
        <v>0.28431699999999999</v>
      </c>
      <c r="AN34" s="190">
        <v>0.24727399999999999</v>
      </c>
      <c r="AO34" s="190">
        <v>0.20946300000000001</v>
      </c>
      <c r="AP34" s="190">
        <v>4.9904999999999998E-2</v>
      </c>
      <c r="AQ34" s="190">
        <v>0.21326500000000001</v>
      </c>
      <c r="AS34" s="43" t="s">
        <v>0</v>
      </c>
      <c r="AT34" s="190">
        <v>8.9027999999999996E-2</v>
      </c>
      <c r="AU34" s="190">
        <v>6.6755999999999996E-2</v>
      </c>
      <c r="AV34" s="190">
        <v>2.8785000000000002E-2</v>
      </c>
      <c r="AW34" s="190">
        <v>4.0663999999999999E-2</v>
      </c>
      <c r="AX34" s="190">
        <v>0.13173299999999999</v>
      </c>
      <c r="AY34" s="190">
        <v>0.17521800000000001</v>
      </c>
      <c r="AZ34" s="190">
        <v>0.23225100000000001</v>
      </c>
      <c r="BA34" s="190">
        <v>0.25820900000000002</v>
      </c>
      <c r="BB34" s="190">
        <v>0.27778199999999997</v>
      </c>
      <c r="BC34" s="190">
        <v>0.28114499999999998</v>
      </c>
      <c r="BD34" s="190">
        <v>0.301591</v>
      </c>
      <c r="BE34" s="190">
        <v>0.325463</v>
      </c>
      <c r="BF34" s="190">
        <v>0.33921299999999999</v>
      </c>
      <c r="BG34" s="190">
        <v>0.31246000000000002</v>
      </c>
      <c r="BH34" s="190">
        <v>0.28756999999999999</v>
      </c>
      <c r="BI34" s="190">
        <v>0.26770100000000002</v>
      </c>
      <c r="BJ34" s="190">
        <v>0.23571500000000001</v>
      </c>
      <c r="BK34" s="191">
        <v>5.5322000000000003E-2</v>
      </c>
      <c r="BL34" s="191">
        <v>0.25144899999999998</v>
      </c>
    </row>
    <row r="35" spans="2:64" ht="12" customHeight="1" x14ac:dyDescent="0.3">
      <c r="X35" s="10" t="s">
        <v>94</v>
      </c>
      <c r="Y35" s="192">
        <v>4.6952000000000001E-2</v>
      </c>
      <c r="Z35" s="192">
        <v>4.1708000000000002E-2</v>
      </c>
      <c r="AA35" s="192">
        <v>2.9107000000000001E-2</v>
      </c>
      <c r="AB35" s="192">
        <v>3.6311000000000003E-2</v>
      </c>
      <c r="AC35" s="192">
        <v>6.8064E-2</v>
      </c>
      <c r="AD35" s="192">
        <v>0.122516</v>
      </c>
      <c r="AE35" s="192">
        <v>0.16608000000000001</v>
      </c>
      <c r="AF35" s="192">
        <v>0.19511300000000001</v>
      </c>
      <c r="AG35" s="192">
        <v>0.22099099999999999</v>
      </c>
      <c r="AH35" s="192">
        <v>0.23783899999999999</v>
      </c>
      <c r="AI35" s="192">
        <v>0.24113200000000001</v>
      </c>
      <c r="AJ35" s="192">
        <v>0.23611499999999999</v>
      </c>
      <c r="AK35" s="192">
        <v>0.25717600000000002</v>
      </c>
      <c r="AL35" s="192">
        <v>0.222806</v>
      </c>
      <c r="AM35" s="192">
        <v>0.18928600000000001</v>
      </c>
      <c r="AN35" s="192">
        <v>0.15490999999999999</v>
      </c>
      <c r="AO35" s="192">
        <v>0.11410099999999999</v>
      </c>
      <c r="AP35" s="192">
        <v>3.8253000000000002E-2</v>
      </c>
      <c r="AQ35" s="192">
        <v>0.18253900000000001</v>
      </c>
      <c r="AS35" s="10" t="s">
        <v>94</v>
      </c>
      <c r="AT35" s="192">
        <v>9.5543000000000003E-2</v>
      </c>
      <c r="AU35" s="192">
        <v>0.10115399999999999</v>
      </c>
      <c r="AV35" s="192">
        <v>5.9013999999999997E-2</v>
      </c>
      <c r="AW35" s="192">
        <v>7.1443000000000006E-2</v>
      </c>
      <c r="AX35" s="192">
        <v>0.17438200000000001</v>
      </c>
      <c r="AY35" s="192">
        <v>0.27638000000000001</v>
      </c>
      <c r="AZ35" s="192">
        <v>0.34037800000000001</v>
      </c>
      <c r="BA35" s="192">
        <v>0.382492</v>
      </c>
      <c r="BB35" s="192">
        <v>0.39595200000000003</v>
      </c>
      <c r="BC35" s="192">
        <v>0.40328599999999998</v>
      </c>
      <c r="BD35" s="192">
        <v>0.444241</v>
      </c>
      <c r="BE35" s="192">
        <v>0.42799399999999999</v>
      </c>
      <c r="BF35" s="192">
        <v>0.44173800000000002</v>
      </c>
      <c r="BG35" s="192">
        <v>0.36360599999999998</v>
      </c>
      <c r="BH35" s="192">
        <v>0.31923699999999999</v>
      </c>
      <c r="BI35" s="192">
        <v>0.25286900000000001</v>
      </c>
      <c r="BJ35" s="192">
        <v>0.20597499999999999</v>
      </c>
      <c r="BK35" s="193">
        <v>8.1545999999999993E-2</v>
      </c>
      <c r="BL35" s="193">
        <v>0.34281200000000001</v>
      </c>
    </row>
    <row r="36" spans="2:64" ht="12" customHeight="1" x14ac:dyDescent="0.3">
      <c r="X36" s="10" t="s">
        <v>91</v>
      </c>
      <c r="Y36" s="192">
        <v>6.4424999999999996E-2</v>
      </c>
      <c r="Z36" s="192">
        <v>6.1996000000000002E-2</v>
      </c>
      <c r="AA36" s="192">
        <v>5.4891000000000002E-2</v>
      </c>
      <c r="AB36" s="192">
        <v>7.1585999999999997E-2</v>
      </c>
      <c r="AC36" s="192">
        <v>0.14877499999999999</v>
      </c>
      <c r="AD36" s="192">
        <v>0.23663600000000001</v>
      </c>
      <c r="AE36" s="192">
        <v>0.299927</v>
      </c>
      <c r="AF36" s="192">
        <v>0.35120499999999999</v>
      </c>
      <c r="AG36" s="192">
        <v>0.34814499999999998</v>
      </c>
      <c r="AH36" s="192">
        <v>0.35763400000000001</v>
      </c>
      <c r="AI36" s="192">
        <v>0.35408400000000001</v>
      </c>
      <c r="AJ36" s="192">
        <v>0.31512099999999998</v>
      </c>
      <c r="AK36" s="192">
        <v>0.350914</v>
      </c>
      <c r="AL36" s="192">
        <v>0.286277</v>
      </c>
      <c r="AM36" s="192">
        <v>0.25845699999999999</v>
      </c>
      <c r="AN36" s="192">
        <v>0.20203199999999999</v>
      </c>
      <c r="AO36" s="192">
        <v>0.158581</v>
      </c>
      <c r="AP36" s="192">
        <v>6.3091999999999995E-2</v>
      </c>
      <c r="AQ36" s="192">
        <v>0.28852100000000003</v>
      </c>
      <c r="AS36" s="10" t="s">
        <v>91</v>
      </c>
      <c r="AT36" s="192">
        <v>7.7404000000000001E-2</v>
      </c>
      <c r="AU36" s="192">
        <v>6.9155999999999995E-2</v>
      </c>
      <c r="AV36" s="192">
        <v>6.4108999999999999E-2</v>
      </c>
      <c r="AW36" s="192">
        <v>9.9759E-2</v>
      </c>
      <c r="AX36" s="192">
        <v>0.222054</v>
      </c>
      <c r="AY36" s="192">
        <v>0.334343</v>
      </c>
      <c r="AZ36" s="192">
        <v>0.39796500000000001</v>
      </c>
      <c r="BA36" s="192">
        <v>0.45104100000000003</v>
      </c>
      <c r="BB36" s="192">
        <v>0.44462699999999999</v>
      </c>
      <c r="BC36" s="192">
        <v>0.45214799999999999</v>
      </c>
      <c r="BD36" s="192">
        <v>0.45033200000000001</v>
      </c>
      <c r="BE36" s="192">
        <v>0.40440399999999999</v>
      </c>
      <c r="BF36" s="192">
        <v>0.44551600000000002</v>
      </c>
      <c r="BG36" s="192">
        <v>0.36657099999999998</v>
      </c>
      <c r="BH36" s="192">
        <v>0.33449200000000001</v>
      </c>
      <c r="BI36" s="192">
        <v>0.26264300000000002</v>
      </c>
      <c r="BJ36" s="192">
        <v>0.211288</v>
      </c>
      <c r="BK36" s="193">
        <v>7.7334E-2</v>
      </c>
      <c r="BL36" s="193">
        <v>0.37794800000000001</v>
      </c>
    </row>
    <row r="37" spans="2:64" ht="12" customHeight="1" x14ac:dyDescent="0.3">
      <c r="X37" s="10" t="s">
        <v>1</v>
      </c>
      <c r="Y37" s="192">
        <v>5.2055999999999998E-2</v>
      </c>
      <c r="Z37" s="192">
        <v>3.7176000000000001E-2</v>
      </c>
      <c r="AA37" s="192">
        <v>1.9938000000000001E-2</v>
      </c>
      <c r="AB37" s="192">
        <v>2.6724000000000001E-2</v>
      </c>
      <c r="AC37" s="192">
        <v>5.1456000000000002E-2</v>
      </c>
      <c r="AD37" s="192">
        <v>8.5392999999999997E-2</v>
      </c>
      <c r="AE37" s="192">
        <v>0.113848</v>
      </c>
      <c r="AF37" s="192">
        <v>0.13416</v>
      </c>
      <c r="AG37" s="192">
        <v>0.14203399999999999</v>
      </c>
      <c r="AH37" s="192">
        <v>0.14771599999999999</v>
      </c>
      <c r="AI37" s="192">
        <v>0.17249700000000001</v>
      </c>
      <c r="AJ37" s="192">
        <v>0.173766</v>
      </c>
      <c r="AK37" s="192">
        <v>0.15482699999999999</v>
      </c>
      <c r="AL37" s="192">
        <v>0.135745</v>
      </c>
      <c r="AM37" s="192">
        <v>0.12023</v>
      </c>
      <c r="AN37" s="192">
        <v>0.10077899999999999</v>
      </c>
      <c r="AO37" s="192">
        <v>7.4770000000000003E-2</v>
      </c>
      <c r="AP37" s="192">
        <v>3.3391999999999998E-2</v>
      </c>
      <c r="AQ37" s="192">
        <v>0.122206</v>
      </c>
      <c r="AS37" s="10" t="s">
        <v>1</v>
      </c>
      <c r="AT37" s="192">
        <v>6.0423999999999999E-2</v>
      </c>
      <c r="AU37" s="192">
        <v>4.8981999999999998E-2</v>
      </c>
      <c r="AV37" s="192">
        <v>3.1733999999999998E-2</v>
      </c>
      <c r="AW37" s="192">
        <v>4.1437000000000002E-2</v>
      </c>
      <c r="AX37" s="192">
        <v>8.4972000000000006E-2</v>
      </c>
      <c r="AY37" s="192">
        <v>0.155888</v>
      </c>
      <c r="AZ37" s="192">
        <v>0.22470100000000001</v>
      </c>
      <c r="BA37" s="192">
        <v>0.26953100000000002</v>
      </c>
      <c r="BB37" s="192">
        <v>0.29838100000000001</v>
      </c>
      <c r="BC37" s="192">
        <v>0.33097799999999999</v>
      </c>
      <c r="BD37" s="192">
        <v>0.34045199999999998</v>
      </c>
      <c r="BE37" s="192">
        <v>0.33543200000000001</v>
      </c>
      <c r="BF37" s="192">
        <v>0.33994000000000002</v>
      </c>
      <c r="BG37" s="192">
        <v>0.301172</v>
      </c>
      <c r="BH37" s="192">
        <v>0.27207199999999998</v>
      </c>
      <c r="BI37" s="192">
        <v>0.240485</v>
      </c>
      <c r="BJ37" s="192">
        <v>0.19881199999999999</v>
      </c>
      <c r="BK37" s="193">
        <v>4.5159999999999999E-2</v>
      </c>
      <c r="BL37" s="193">
        <v>0.25110500000000002</v>
      </c>
    </row>
    <row r="38" spans="2:64" ht="12" customHeight="1" x14ac:dyDescent="0.3">
      <c r="X38" s="10" t="s">
        <v>2</v>
      </c>
      <c r="Y38" s="192">
        <v>3.0685E-2</v>
      </c>
      <c r="Z38" s="192">
        <v>3.2951000000000001E-2</v>
      </c>
      <c r="AA38" s="192">
        <v>1.6722999999999998E-2</v>
      </c>
      <c r="AB38" s="192">
        <v>1.6992E-2</v>
      </c>
      <c r="AC38" s="192">
        <v>4.2987999999999998E-2</v>
      </c>
      <c r="AD38" s="192">
        <v>7.5537999999999994E-2</v>
      </c>
      <c r="AE38" s="192">
        <v>9.6904000000000004E-2</v>
      </c>
      <c r="AF38" s="192">
        <v>0.12714300000000001</v>
      </c>
      <c r="AG38" s="192">
        <v>0.13882</v>
      </c>
      <c r="AH38" s="192">
        <v>0.15249699999999999</v>
      </c>
      <c r="AI38" s="192">
        <v>0.181778</v>
      </c>
      <c r="AJ38" s="192">
        <v>0.178059</v>
      </c>
      <c r="AK38" s="192">
        <v>0.191994</v>
      </c>
      <c r="AL38" s="192">
        <v>0.15411900000000001</v>
      </c>
      <c r="AM38" s="192">
        <v>0.137714</v>
      </c>
      <c r="AN38" s="192">
        <v>0.105147</v>
      </c>
      <c r="AO38" s="192">
        <v>6.1595999999999998E-2</v>
      </c>
      <c r="AP38" s="192">
        <v>2.4247000000000001E-2</v>
      </c>
      <c r="AQ38" s="192">
        <v>0.12224699999999999</v>
      </c>
      <c r="AS38" s="10" t="s">
        <v>2</v>
      </c>
      <c r="AT38" s="192">
        <v>0.12955800000000001</v>
      </c>
      <c r="AU38" s="192">
        <v>0.109517</v>
      </c>
      <c r="AV38" s="192">
        <v>4.7634999999999997E-2</v>
      </c>
      <c r="AW38" s="192">
        <v>4.2793999999999999E-2</v>
      </c>
      <c r="AX38" s="192">
        <v>0.125948</v>
      </c>
      <c r="AY38" s="192">
        <v>0.17856900000000001</v>
      </c>
      <c r="AZ38" s="192">
        <v>0.237349</v>
      </c>
      <c r="BA38" s="192">
        <v>0.27470899999999998</v>
      </c>
      <c r="BB38" s="192">
        <v>0.271069</v>
      </c>
      <c r="BC38" s="192">
        <v>0.29201300000000002</v>
      </c>
      <c r="BD38" s="192">
        <v>0.33423399999999998</v>
      </c>
      <c r="BE38" s="192">
        <v>0.33093400000000001</v>
      </c>
      <c r="BF38" s="192">
        <v>0.32447500000000001</v>
      </c>
      <c r="BG38" s="192">
        <v>0.31767600000000001</v>
      </c>
      <c r="BH38" s="192">
        <v>0.259523</v>
      </c>
      <c r="BI38" s="192">
        <v>0.24748899999999999</v>
      </c>
      <c r="BJ38" s="192">
        <v>0.23057800000000001</v>
      </c>
      <c r="BK38" s="193">
        <v>8.1220000000000001E-2</v>
      </c>
      <c r="BL38" s="193">
        <v>0.25422899999999998</v>
      </c>
    </row>
    <row r="39" spans="2:64" ht="12" customHeight="1" x14ac:dyDescent="0.3">
      <c r="X39" s="10" t="s">
        <v>92</v>
      </c>
      <c r="Y39" s="192">
        <v>0.118245</v>
      </c>
      <c r="Z39" s="192">
        <v>0.117268</v>
      </c>
      <c r="AA39" s="192">
        <v>7.1707000000000007E-2</v>
      </c>
      <c r="AB39" s="192">
        <v>7.6975000000000002E-2</v>
      </c>
      <c r="AC39" s="192">
        <v>0.146011</v>
      </c>
      <c r="AD39" s="192">
        <v>0.215088</v>
      </c>
      <c r="AE39" s="192">
        <v>0.25885999999999998</v>
      </c>
      <c r="AF39" s="192">
        <v>0.28422700000000001</v>
      </c>
      <c r="AG39" s="192">
        <v>0.274704</v>
      </c>
      <c r="AH39" s="192">
        <v>0.28951900000000003</v>
      </c>
      <c r="AI39" s="192">
        <v>0.31088399999999999</v>
      </c>
      <c r="AJ39" s="192">
        <v>0.30591000000000002</v>
      </c>
      <c r="AK39" s="192">
        <v>0.30055100000000001</v>
      </c>
      <c r="AL39" s="192">
        <v>0.26458100000000001</v>
      </c>
      <c r="AM39" s="192">
        <v>0.23555799999999999</v>
      </c>
      <c r="AN39" s="192">
        <v>0.200737</v>
      </c>
      <c r="AO39" s="192">
        <v>0.15704399999999999</v>
      </c>
      <c r="AP39" s="192">
        <v>9.5587000000000005E-2</v>
      </c>
      <c r="AQ39" s="192">
        <v>0.25170199999999998</v>
      </c>
      <c r="AS39" s="10" t="s">
        <v>92</v>
      </c>
      <c r="AT39" s="192">
        <v>0.101106</v>
      </c>
      <c r="AU39" s="192">
        <v>0.12636600000000001</v>
      </c>
      <c r="AV39" s="192">
        <v>9.4684000000000004E-2</v>
      </c>
      <c r="AW39" s="192">
        <v>0.119892</v>
      </c>
      <c r="AX39" s="192">
        <v>0.22447600000000001</v>
      </c>
      <c r="AY39" s="192">
        <v>0.35511399999999999</v>
      </c>
      <c r="AZ39" s="192">
        <v>0.416574</v>
      </c>
      <c r="BA39" s="192">
        <v>0.47073399999999999</v>
      </c>
      <c r="BB39" s="192">
        <v>0.48146</v>
      </c>
      <c r="BC39" s="192">
        <v>0.41216799999999998</v>
      </c>
      <c r="BD39" s="192">
        <v>0.452459</v>
      </c>
      <c r="BE39" s="192">
        <v>0.442604</v>
      </c>
      <c r="BF39" s="192">
        <v>0.45170300000000002</v>
      </c>
      <c r="BG39" s="192">
        <v>0.45343800000000001</v>
      </c>
      <c r="BH39" s="192">
        <v>0.41762899999999997</v>
      </c>
      <c r="BI39" s="192">
        <v>0.36705300000000002</v>
      </c>
      <c r="BJ39" s="192">
        <v>0.28994599999999998</v>
      </c>
      <c r="BK39" s="193">
        <v>0.11092399999999999</v>
      </c>
      <c r="BL39" s="193">
        <v>0.40140399999999998</v>
      </c>
    </row>
    <row r="40" spans="2:64" ht="12" customHeight="1" x14ac:dyDescent="0.3">
      <c r="X40" s="10" t="s">
        <v>3</v>
      </c>
      <c r="Y40" s="192">
        <v>0.105519</v>
      </c>
      <c r="Z40" s="192">
        <v>7.8107999999999997E-2</v>
      </c>
      <c r="AA40" s="192">
        <v>4.1905999999999999E-2</v>
      </c>
      <c r="AB40" s="192">
        <v>5.2396999999999999E-2</v>
      </c>
      <c r="AC40" s="192">
        <v>8.7998999999999994E-2</v>
      </c>
      <c r="AD40" s="192">
        <v>0.14021400000000001</v>
      </c>
      <c r="AE40" s="192">
        <v>0.198156</v>
      </c>
      <c r="AF40" s="192">
        <v>0.22681999999999999</v>
      </c>
      <c r="AG40" s="192">
        <v>0.24027200000000001</v>
      </c>
      <c r="AH40" s="192">
        <v>0.26499200000000001</v>
      </c>
      <c r="AI40" s="192">
        <v>0.31310700000000002</v>
      </c>
      <c r="AJ40" s="192">
        <v>0.33333699999999999</v>
      </c>
      <c r="AK40" s="192">
        <v>0.34873799999999999</v>
      </c>
      <c r="AL40" s="192">
        <v>0.29463</v>
      </c>
      <c r="AM40" s="192">
        <v>0.27368599999999998</v>
      </c>
      <c r="AN40" s="192">
        <v>0.243891</v>
      </c>
      <c r="AO40" s="192">
        <v>0.18626699999999999</v>
      </c>
      <c r="AP40" s="192">
        <v>6.8367999999999998E-2</v>
      </c>
      <c r="AQ40" s="192">
        <v>0.22839899999999999</v>
      </c>
      <c r="AS40" s="10" t="s">
        <v>3</v>
      </c>
      <c r="AT40" s="192">
        <v>0.14945900000000001</v>
      </c>
      <c r="AU40" s="192">
        <v>0.116398</v>
      </c>
      <c r="AV40" s="192">
        <v>6.0512000000000003E-2</v>
      </c>
      <c r="AW40" s="192">
        <v>8.5088999999999998E-2</v>
      </c>
      <c r="AX40" s="192">
        <v>0.15942300000000001</v>
      </c>
      <c r="AY40" s="192">
        <v>0.16301099999999999</v>
      </c>
      <c r="AZ40" s="192">
        <v>0.27435700000000002</v>
      </c>
      <c r="BA40" s="192">
        <v>0.29614499999999999</v>
      </c>
      <c r="BB40" s="192">
        <v>0.34578100000000001</v>
      </c>
      <c r="BC40" s="192">
        <v>0.35777300000000001</v>
      </c>
      <c r="BD40" s="192">
        <v>0.374334</v>
      </c>
      <c r="BE40" s="192">
        <v>0.40053</v>
      </c>
      <c r="BF40" s="192">
        <v>0.37579400000000002</v>
      </c>
      <c r="BG40" s="192">
        <v>0.29000700000000001</v>
      </c>
      <c r="BH40" s="192">
        <v>0.217609</v>
      </c>
      <c r="BI40" s="192">
        <v>0.31120300000000001</v>
      </c>
      <c r="BJ40" s="192">
        <v>0.22536900000000001</v>
      </c>
      <c r="BK40" s="193">
        <v>0.101406</v>
      </c>
      <c r="BL40" s="193">
        <v>0.285721</v>
      </c>
    </row>
    <row r="41" spans="2:64" ht="12" customHeight="1" x14ac:dyDescent="0.3">
      <c r="X41" s="10" t="s">
        <v>4</v>
      </c>
      <c r="Y41" s="192">
        <v>7.9939999999999994E-3</v>
      </c>
      <c r="Z41" s="192">
        <v>7.5579999999999996E-3</v>
      </c>
      <c r="AA41" s="192">
        <v>6.9979999999999999E-3</v>
      </c>
      <c r="AB41" s="192">
        <v>1.1951E-2</v>
      </c>
      <c r="AC41" s="192">
        <v>2.5035999999999999E-2</v>
      </c>
      <c r="AD41" s="192">
        <v>4.7719999999999999E-2</v>
      </c>
      <c r="AE41" s="192">
        <v>7.5503000000000001E-2</v>
      </c>
      <c r="AF41" s="192">
        <v>9.5016000000000003E-2</v>
      </c>
      <c r="AG41" s="192">
        <v>0.110383</v>
      </c>
      <c r="AH41" s="192">
        <v>0.12976299999999999</v>
      </c>
      <c r="AI41" s="192">
        <v>0.12717700000000001</v>
      </c>
      <c r="AJ41" s="192">
        <v>0.12581400000000001</v>
      </c>
      <c r="AK41" s="192">
        <v>0.128633</v>
      </c>
      <c r="AL41" s="192">
        <v>9.7094E-2</v>
      </c>
      <c r="AM41" s="192">
        <v>8.6916999999999994E-2</v>
      </c>
      <c r="AN41" s="192">
        <v>0.117659</v>
      </c>
      <c r="AO41" s="192">
        <v>6.7279000000000005E-2</v>
      </c>
      <c r="AP41" s="192">
        <v>8.6079999999999993E-3</v>
      </c>
      <c r="AQ41" s="192">
        <v>9.0049000000000004E-2</v>
      </c>
      <c r="AS41" s="10" t="s">
        <v>4</v>
      </c>
      <c r="AT41" s="192">
        <v>2.5734E-2</v>
      </c>
      <c r="AU41" s="192">
        <v>3.8987000000000001E-2</v>
      </c>
      <c r="AV41" s="192">
        <v>2.6804999999999999E-2</v>
      </c>
      <c r="AW41" s="192">
        <v>3.7232000000000001E-2</v>
      </c>
      <c r="AX41" s="192">
        <v>9.0805999999999998E-2</v>
      </c>
      <c r="AY41" s="192">
        <v>0.14549500000000001</v>
      </c>
      <c r="AZ41" s="192">
        <v>0.18141399999999999</v>
      </c>
      <c r="BA41" s="192">
        <v>0.215447</v>
      </c>
      <c r="BB41" s="192">
        <v>0.23516300000000001</v>
      </c>
      <c r="BC41" s="192">
        <v>0.25956800000000002</v>
      </c>
      <c r="BD41" s="192">
        <v>0.29306399999999999</v>
      </c>
      <c r="BE41" s="192">
        <v>0.28638999999999998</v>
      </c>
      <c r="BF41" s="192">
        <v>0.29510900000000001</v>
      </c>
      <c r="BG41" s="192">
        <v>0.25295499999999999</v>
      </c>
      <c r="BH41" s="192">
        <v>0.203482</v>
      </c>
      <c r="BI41" s="192">
        <v>0.22925000000000001</v>
      </c>
      <c r="BJ41" s="192">
        <v>0.150725</v>
      </c>
      <c r="BK41" s="193">
        <v>3.2447999999999998E-2</v>
      </c>
      <c r="BL41" s="193">
        <v>0.21054</v>
      </c>
    </row>
    <row r="42" spans="2:64" ht="12" customHeight="1" x14ac:dyDescent="0.3">
      <c r="X42" s="10" t="s">
        <v>5</v>
      </c>
      <c r="Y42" s="192">
        <v>5.8820999999999998E-2</v>
      </c>
      <c r="Z42" s="192">
        <v>4.5483000000000003E-2</v>
      </c>
      <c r="AA42" s="192">
        <v>2.3893999999999999E-2</v>
      </c>
      <c r="AB42" s="192">
        <v>2.8275000000000002E-2</v>
      </c>
      <c r="AC42" s="192">
        <v>6.1080000000000002E-2</v>
      </c>
      <c r="AD42" s="192">
        <v>0.10732</v>
      </c>
      <c r="AE42" s="192">
        <v>0.105742</v>
      </c>
      <c r="AF42" s="192">
        <v>0.13961499999999999</v>
      </c>
      <c r="AG42" s="192">
        <v>0.15079899999999999</v>
      </c>
      <c r="AH42" s="192">
        <v>0.15901199999999999</v>
      </c>
      <c r="AI42" s="192">
        <v>0.18407399999999999</v>
      </c>
      <c r="AJ42" s="192">
        <v>0.148563</v>
      </c>
      <c r="AK42" s="192">
        <v>0.19268399999999999</v>
      </c>
      <c r="AL42" s="192">
        <v>0.111891</v>
      </c>
      <c r="AM42" s="192">
        <v>9.7448999999999994E-2</v>
      </c>
      <c r="AN42" s="192">
        <v>9.8802000000000001E-2</v>
      </c>
      <c r="AO42" s="192">
        <v>7.3552999999999993E-2</v>
      </c>
      <c r="AP42" s="192">
        <v>3.8538000000000003E-2</v>
      </c>
      <c r="AQ42" s="192">
        <v>0.126642</v>
      </c>
      <c r="AS42" s="10" t="s">
        <v>5</v>
      </c>
      <c r="AT42" s="192">
        <v>0.13353599999999999</v>
      </c>
      <c r="AU42" s="192">
        <v>0.112398</v>
      </c>
      <c r="AV42" s="192">
        <v>6.6059000000000007E-2</v>
      </c>
      <c r="AW42" s="192">
        <v>6.7428000000000002E-2</v>
      </c>
      <c r="AX42" s="192">
        <v>0.14269299999999999</v>
      </c>
      <c r="AY42" s="192">
        <v>0.21979699999999999</v>
      </c>
      <c r="AZ42" s="192">
        <v>0.22393099999999999</v>
      </c>
      <c r="BA42" s="192">
        <v>0.27629300000000001</v>
      </c>
      <c r="BB42" s="192">
        <v>0.29574</v>
      </c>
      <c r="BC42" s="192">
        <v>0.29713099999999998</v>
      </c>
      <c r="BD42" s="192">
        <v>0.34628700000000001</v>
      </c>
      <c r="BE42" s="192">
        <v>0.30943700000000002</v>
      </c>
      <c r="BF42" s="192">
        <v>0.37080299999999999</v>
      </c>
      <c r="BG42" s="192">
        <v>0.27981400000000001</v>
      </c>
      <c r="BH42" s="192">
        <v>0.25610500000000003</v>
      </c>
      <c r="BI42" s="192">
        <v>0.24102000000000001</v>
      </c>
      <c r="BJ42" s="192">
        <v>0.187889</v>
      </c>
      <c r="BK42" s="193">
        <v>9.3817999999999999E-2</v>
      </c>
      <c r="BL42" s="193">
        <v>0.26110100000000003</v>
      </c>
    </row>
    <row r="43" spans="2:64" ht="12" customHeight="1" x14ac:dyDescent="0.3">
      <c r="X43" s="10" t="s">
        <v>6</v>
      </c>
      <c r="Y43" s="192">
        <v>2.3989E-2</v>
      </c>
      <c r="Z43" s="192">
        <v>1.9821999999999999E-2</v>
      </c>
      <c r="AA43" s="192">
        <v>1.3844E-2</v>
      </c>
      <c r="AB43" s="192">
        <v>1.8733E-2</v>
      </c>
      <c r="AC43" s="192">
        <v>3.8378000000000002E-2</v>
      </c>
      <c r="AD43" s="192">
        <v>7.5996999999999995E-2</v>
      </c>
      <c r="AE43" s="192">
        <v>0.102538</v>
      </c>
      <c r="AF43" s="192">
        <v>0.13168199999999999</v>
      </c>
      <c r="AG43" s="192">
        <v>0.17353499999999999</v>
      </c>
      <c r="AH43" s="192">
        <v>0.192889</v>
      </c>
      <c r="AI43" s="192">
        <v>0.19986699999999999</v>
      </c>
      <c r="AJ43" s="192">
        <v>0.149369</v>
      </c>
      <c r="AK43" s="192">
        <v>0.18901599999999999</v>
      </c>
      <c r="AL43" s="192">
        <v>0.16133900000000001</v>
      </c>
      <c r="AM43" s="192">
        <v>0.126498</v>
      </c>
      <c r="AN43" s="192">
        <v>8.8107000000000005E-2</v>
      </c>
      <c r="AO43" s="192">
        <v>6.2239000000000003E-2</v>
      </c>
      <c r="AP43" s="192">
        <v>1.8924E-2</v>
      </c>
      <c r="AQ43" s="192">
        <v>0.12848100000000001</v>
      </c>
      <c r="AS43" s="10" t="s">
        <v>6</v>
      </c>
      <c r="AT43" s="192">
        <v>6.2880000000000005E-2</v>
      </c>
      <c r="AU43" s="192">
        <v>6.0810000000000003E-2</v>
      </c>
      <c r="AV43" s="192">
        <v>5.2304999999999997E-2</v>
      </c>
      <c r="AW43" s="192">
        <v>7.1428000000000005E-2</v>
      </c>
      <c r="AX43" s="192">
        <v>0.15815199999999999</v>
      </c>
      <c r="AY43" s="192">
        <v>0.20576700000000001</v>
      </c>
      <c r="AZ43" s="192">
        <v>0.25157000000000002</v>
      </c>
      <c r="BA43" s="192">
        <v>0.29955500000000002</v>
      </c>
      <c r="BB43" s="192">
        <v>0.33508199999999999</v>
      </c>
      <c r="BC43" s="192">
        <v>0.33208599999999999</v>
      </c>
      <c r="BD43" s="192">
        <v>0.32536100000000001</v>
      </c>
      <c r="BE43" s="192">
        <v>0.222964</v>
      </c>
      <c r="BF43" s="192">
        <v>0.329955</v>
      </c>
      <c r="BG43" s="192">
        <v>0.27664100000000003</v>
      </c>
      <c r="BH43" s="192">
        <v>0.23036499999999999</v>
      </c>
      <c r="BI43" s="192">
        <v>0.160861</v>
      </c>
      <c r="BJ43" s="192">
        <v>0.130076</v>
      </c>
      <c r="BK43" s="193">
        <v>6.1719999999999997E-2</v>
      </c>
      <c r="BL43" s="193">
        <v>0.25794299999999998</v>
      </c>
    </row>
    <row r="44" spans="2:64" ht="12" customHeight="1" x14ac:dyDescent="0.3">
      <c r="X44" s="10" t="s">
        <v>7</v>
      </c>
      <c r="Y44" s="192">
        <v>2.9519E-2</v>
      </c>
      <c r="Z44" s="192">
        <v>3.4671E-2</v>
      </c>
      <c r="AA44" s="192">
        <v>3.3411999999999997E-2</v>
      </c>
      <c r="AB44" s="192">
        <v>4.5662000000000001E-2</v>
      </c>
      <c r="AC44" s="192">
        <v>0.105754</v>
      </c>
      <c r="AD44" s="192">
        <v>0.15226300000000001</v>
      </c>
      <c r="AE44" s="192">
        <v>0.197625</v>
      </c>
      <c r="AF44" s="192">
        <v>0.25048700000000002</v>
      </c>
      <c r="AG44" s="192">
        <v>0.24016999999999999</v>
      </c>
      <c r="AH44" s="192">
        <v>0.22905600000000001</v>
      </c>
      <c r="AI44" s="192">
        <v>0.32867299999999999</v>
      </c>
      <c r="AJ44" s="192">
        <v>0.30386800000000003</v>
      </c>
      <c r="AK44" s="192">
        <v>0.175904</v>
      </c>
      <c r="AL44" s="192">
        <v>0.15541099999999999</v>
      </c>
      <c r="AM44" s="192">
        <v>0.12920200000000001</v>
      </c>
      <c r="AN44" s="192">
        <v>0.104973</v>
      </c>
      <c r="AO44" s="192">
        <v>7.6558000000000001E-2</v>
      </c>
      <c r="AP44" s="192">
        <v>3.5950999999999997E-2</v>
      </c>
      <c r="AQ44" s="192">
        <v>0.19903999999999999</v>
      </c>
      <c r="AS44" s="10" t="s">
        <v>7</v>
      </c>
      <c r="AT44" s="192">
        <v>6.6619999999999999E-2</v>
      </c>
      <c r="AU44" s="192">
        <v>6.8787000000000001E-2</v>
      </c>
      <c r="AV44" s="192">
        <v>4.4380000000000003E-2</v>
      </c>
      <c r="AW44" s="192">
        <v>6.8457000000000004E-2</v>
      </c>
      <c r="AX44" s="192">
        <v>0.13465099999999999</v>
      </c>
      <c r="AY44" s="192">
        <v>0.20366899999999999</v>
      </c>
      <c r="AZ44" s="192">
        <v>0.266407</v>
      </c>
      <c r="BA44" s="192">
        <v>0.31511</v>
      </c>
      <c r="BB44" s="192">
        <v>0.32875599999999999</v>
      </c>
      <c r="BC44" s="192">
        <v>0.36408099999999999</v>
      </c>
      <c r="BD44" s="192">
        <v>0.43172700000000003</v>
      </c>
      <c r="BE44" s="192">
        <v>0.43351099999999998</v>
      </c>
      <c r="BF44" s="192">
        <v>0.32187399999999999</v>
      </c>
      <c r="BG44" s="192">
        <v>0.26398100000000002</v>
      </c>
      <c r="BH44" s="192">
        <v>0.229073</v>
      </c>
      <c r="BI44" s="192">
        <v>0.19247</v>
      </c>
      <c r="BJ44" s="192">
        <v>0.15034800000000001</v>
      </c>
      <c r="BK44" s="193">
        <v>6.1892999999999997E-2</v>
      </c>
      <c r="BL44" s="193">
        <v>0.284277</v>
      </c>
    </row>
    <row r="45" spans="2:64" ht="12" customHeight="1" x14ac:dyDescent="0.3">
      <c r="X45" s="10" t="s">
        <v>8</v>
      </c>
      <c r="Y45" s="192">
        <v>2.4265999999999999E-2</v>
      </c>
      <c r="Z45" s="192">
        <v>2.2495000000000001E-2</v>
      </c>
      <c r="AA45" s="192">
        <v>1.3453E-2</v>
      </c>
      <c r="AB45" s="192">
        <v>1.7489000000000001E-2</v>
      </c>
      <c r="AC45" s="192">
        <v>4.8675999999999997E-2</v>
      </c>
      <c r="AD45" s="192">
        <v>7.8663999999999998E-2</v>
      </c>
      <c r="AE45" s="192">
        <v>0.10218000000000001</v>
      </c>
      <c r="AF45" s="192">
        <v>0.117538</v>
      </c>
      <c r="AG45" s="192">
        <v>0.123254</v>
      </c>
      <c r="AH45" s="192">
        <v>0.12850400000000001</v>
      </c>
      <c r="AI45" s="192">
        <v>0.14865700000000001</v>
      </c>
      <c r="AJ45" s="192">
        <v>0.14418500000000001</v>
      </c>
      <c r="AK45" s="192">
        <v>0.12656500000000001</v>
      </c>
      <c r="AL45" s="192">
        <v>0.10986</v>
      </c>
      <c r="AM45" s="192">
        <v>8.3377999999999994E-2</v>
      </c>
      <c r="AN45" s="192">
        <v>5.9594000000000001E-2</v>
      </c>
      <c r="AO45" s="192">
        <v>4.6371999999999997E-2</v>
      </c>
      <c r="AP45" s="192">
        <v>1.9290000000000002E-2</v>
      </c>
      <c r="AQ45" s="192">
        <v>0.103871</v>
      </c>
      <c r="AS45" s="10" t="s">
        <v>8</v>
      </c>
      <c r="AT45" s="192">
        <v>3.8628000000000003E-2</v>
      </c>
      <c r="AU45" s="192">
        <v>4.5669000000000001E-2</v>
      </c>
      <c r="AV45" s="192">
        <v>3.5163E-2</v>
      </c>
      <c r="AW45" s="192">
        <v>4.9664E-2</v>
      </c>
      <c r="AX45" s="192">
        <v>0.10760699999999999</v>
      </c>
      <c r="AY45" s="192">
        <v>0.16678200000000001</v>
      </c>
      <c r="AZ45" s="192">
        <v>0.22969999999999999</v>
      </c>
      <c r="BA45" s="192">
        <v>0.27080399999999999</v>
      </c>
      <c r="BB45" s="192">
        <v>0.29721199999999998</v>
      </c>
      <c r="BC45" s="192">
        <v>0.29538900000000001</v>
      </c>
      <c r="BD45" s="192">
        <v>0.27057500000000001</v>
      </c>
      <c r="BE45" s="192">
        <v>0.25021900000000002</v>
      </c>
      <c r="BF45" s="192">
        <v>0.21917200000000001</v>
      </c>
      <c r="BG45" s="192">
        <v>0.18742500000000001</v>
      </c>
      <c r="BH45" s="192">
        <v>0.144145</v>
      </c>
      <c r="BI45" s="192">
        <v>0.108099</v>
      </c>
      <c r="BJ45" s="192">
        <v>9.1438000000000005E-2</v>
      </c>
      <c r="BK45" s="193">
        <v>4.2382000000000003E-2</v>
      </c>
      <c r="BL45" s="193">
        <v>0.215027</v>
      </c>
    </row>
    <row r="46" spans="2:64" ht="12" customHeight="1" x14ac:dyDescent="0.3">
      <c r="X46" s="10" t="s">
        <v>95</v>
      </c>
      <c r="Y46" s="192">
        <v>4.0526E-2</v>
      </c>
      <c r="Z46" s="192">
        <v>3.2861000000000001E-2</v>
      </c>
      <c r="AA46" s="192">
        <v>2.0967E-2</v>
      </c>
      <c r="AB46" s="192">
        <v>3.2091000000000001E-2</v>
      </c>
      <c r="AC46" s="192">
        <v>8.1154000000000004E-2</v>
      </c>
      <c r="AD46" s="192">
        <v>0.13528699999999999</v>
      </c>
      <c r="AE46" s="192">
        <v>0.18162700000000001</v>
      </c>
      <c r="AF46" s="192">
        <v>0.20760200000000001</v>
      </c>
      <c r="AG46" s="192">
        <v>0.22747800000000001</v>
      </c>
      <c r="AH46" s="192">
        <v>0.26253599999999999</v>
      </c>
      <c r="AI46" s="192">
        <v>0.28475800000000001</v>
      </c>
      <c r="AJ46" s="192">
        <v>0.282194</v>
      </c>
      <c r="AK46" s="192">
        <v>0.29270299999999999</v>
      </c>
      <c r="AL46" s="192">
        <v>0.25972800000000001</v>
      </c>
      <c r="AM46" s="192">
        <v>0.235488</v>
      </c>
      <c r="AN46" s="192">
        <v>0.202843</v>
      </c>
      <c r="AO46" s="192">
        <v>0.159083</v>
      </c>
      <c r="AP46" s="192">
        <v>3.1283999999999999E-2</v>
      </c>
      <c r="AQ46" s="192">
        <v>0.20697599999999999</v>
      </c>
      <c r="AS46" s="10" t="s">
        <v>95</v>
      </c>
      <c r="AT46" s="192">
        <v>8.2100000000000006E-2</v>
      </c>
      <c r="AU46" s="192">
        <v>6.4132999999999996E-2</v>
      </c>
      <c r="AV46" s="192">
        <v>3.1199999999999999E-2</v>
      </c>
      <c r="AW46" s="192">
        <v>4.5183000000000001E-2</v>
      </c>
      <c r="AX46" s="192">
        <v>0.12383</v>
      </c>
      <c r="AY46" s="192">
        <v>0.194497</v>
      </c>
      <c r="AZ46" s="192">
        <v>0.25453799999999999</v>
      </c>
      <c r="BA46" s="192">
        <v>0.27673900000000001</v>
      </c>
      <c r="BB46" s="192">
        <v>0.29816700000000002</v>
      </c>
      <c r="BC46" s="192">
        <v>0.34970600000000002</v>
      </c>
      <c r="BD46" s="192">
        <v>0.363232</v>
      </c>
      <c r="BE46" s="192">
        <v>0.36099799999999999</v>
      </c>
      <c r="BF46" s="192">
        <v>0.37190699999999999</v>
      </c>
      <c r="BG46" s="192">
        <v>0.32412800000000003</v>
      </c>
      <c r="BH46" s="192">
        <v>0.29502400000000001</v>
      </c>
      <c r="BI46" s="192">
        <v>0.25392300000000001</v>
      </c>
      <c r="BJ46" s="192">
        <v>0.208506</v>
      </c>
      <c r="BK46" s="193">
        <v>5.4836999999999997E-2</v>
      </c>
      <c r="BL46" s="193">
        <v>0.27424999999999999</v>
      </c>
    </row>
    <row r="47" spans="2:64" ht="12" customHeight="1" x14ac:dyDescent="0.3">
      <c r="X47" s="10" t="s">
        <v>9</v>
      </c>
      <c r="Y47" s="192">
        <v>1.0304000000000001E-2</v>
      </c>
      <c r="Z47" s="192">
        <v>1.0732E-2</v>
      </c>
      <c r="AA47" s="192">
        <v>1.4075000000000001E-2</v>
      </c>
      <c r="AB47" s="192">
        <v>2.2032E-2</v>
      </c>
      <c r="AC47" s="192">
        <v>4.3078999999999999E-2</v>
      </c>
      <c r="AD47" s="192">
        <v>7.3877999999999999E-2</v>
      </c>
      <c r="AE47" s="192">
        <v>9.6579999999999999E-2</v>
      </c>
      <c r="AF47" s="192">
        <v>0.110404</v>
      </c>
      <c r="AG47" s="192">
        <v>0.111329</v>
      </c>
      <c r="AH47" s="192">
        <v>0.116933</v>
      </c>
      <c r="AI47" s="192">
        <v>0.12937799999999999</v>
      </c>
      <c r="AJ47" s="192">
        <v>0.118202</v>
      </c>
      <c r="AK47" s="192">
        <v>0.120363</v>
      </c>
      <c r="AL47" s="192">
        <v>9.7344E-2</v>
      </c>
      <c r="AM47" s="192">
        <v>8.0218999999999999E-2</v>
      </c>
      <c r="AN47" s="192">
        <v>6.5737000000000004E-2</v>
      </c>
      <c r="AO47" s="192">
        <v>4.2897999999999999E-2</v>
      </c>
      <c r="AP47" s="192">
        <v>1.4331E-2</v>
      </c>
      <c r="AQ47" s="192">
        <v>9.4632999999999995E-2</v>
      </c>
      <c r="AS47" s="10" t="s">
        <v>9</v>
      </c>
      <c r="AT47" s="192">
        <v>3.4838000000000001E-2</v>
      </c>
      <c r="AU47" s="192">
        <v>3.8528E-2</v>
      </c>
      <c r="AV47" s="192">
        <v>4.342E-2</v>
      </c>
      <c r="AW47" s="192">
        <v>6.2093000000000002E-2</v>
      </c>
      <c r="AX47" s="192">
        <v>0.130722</v>
      </c>
      <c r="AY47" s="192">
        <v>0.21978600000000001</v>
      </c>
      <c r="AZ47" s="192">
        <v>0.28461500000000001</v>
      </c>
      <c r="BA47" s="192">
        <v>0.34486099999999997</v>
      </c>
      <c r="BB47" s="192">
        <v>0.36615900000000001</v>
      </c>
      <c r="BC47" s="192">
        <v>0.36799100000000001</v>
      </c>
      <c r="BD47" s="192">
        <v>0.341808</v>
      </c>
      <c r="BE47" s="192">
        <v>0.31942300000000001</v>
      </c>
      <c r="BF47" s="192">
        <v>0.31940400000000002</v>
      </c>
      <c r="BG47" s="192">
        <v>0.26577299999999998</v>
      </c>
      <c r="BH47" s="192">
        <v>0.23891399999999999</v>
      </c>
      <c r="BI47" s="192">
        <v>0.203405</v>
      </c>
      <c r="BJ47" s="192">
        <v>0.164162</v>
      </c>
      <c r="BK47" s="193">
        <v>4.4873999999999997E-2</v>
      </c>
      <c r="BL47" s="193">
        <v>0.28053899999999998</v>
      </c>
    </row>
    <row r="48" spans="2:64" ht="12" customHeight="1" x14ac:dyDescent="0.3">
      <c r="X48" s="10" t="s">
        <v>93</v>
      </c>
      <c r="Y48" s="192">
        <v>3.3703999999999998E-2</v>
      </c>
      <c r="Z48" s="192">
        <v>2.5366E-2</v>
      </c>
      <c r="AA48" s="192">
        <v>1.2397999999999999E-2</v>
      </c>
      <c r="AB48" s="192">
        <v>1.5055000000000001E-2</v>
      </c>
      <c r="AC48" s="192">
        <v>2.2447000000000002E-2</v>
      </c>
      <c r="AD48" s="192">
        <v>4.7347E-2</v>
      </c>
      <c r="AE48" s="192">
        <v>7.6025999999999996E-2</v>
      </c>
      <c r="AF48" s="192">
        <v>7.7851000000000004E-2</v>
      </c>
      <c r="AG48" s="192">
        <v>8.2198999999999994E-2</v>
      </c>
      <c r="AH48" s="192">
        <v>0.101366</v>
      </c>
      <c r="AI48" s="192">
        <v>0.118382</v>
      </c>
      <c r="AJ48" s="192">
        <v>0.116049</v>
      </c>
      <c r="AK48" s="192">
        <v>0.120339</v>
      </c>
      <c r="AL48" s="192">
        <v>0.102868</v>
      </c>
      <c r="AM48" s="192">
        <v>8.7906999999999999E-2</v>
      </c>
      <c r="AN48" s="192">
        <v>7.3679999999999995E-2</v>
      </c>
      <c r="AO48" s="192">
        <v>5.5239999999999997E-2</v>
      </c>
      <c r="AP48" s="192">
        <v>2.1273E-2</v>
      </c>
      <c r="AQ48" s="192">
        <v>7.9464000000000007E-2</v>
      </c>
      <c r="AS48" s="10" t="s">
        <v>93</v>
      </c>
      <c r="AT48" s="192">
        <v>2.3136E-2</v>
      </c>
      <c r="AU48" s="192">
        <v>2.0160999999999998E-2</v>
      </c>
      <c r="AV48" s="192">
        <v>1.2016000000000001E-2</v>
      </c>
      <c r="AW48" s="192">
        <v>1.2886E-2</v>
      </c>
      <c r="AX48" s="192">
        <v>4.7370000000000002E-2</v>
      </c>
      <c r="AY48" s="192">
        <v>9.5577999999999996E-2</v>
      </c>
      <c r="AZ48" s="192">
        <v>0.14926900000000001</v>
      </c>
      <c r="BA48" s="192">
        <v>0.15189</v>
      </c>
      <c r="BB48" s="192">
        <v>0.172068</v>
      </c>
      <c r="BC48" s="192">
        <v>0.15123</v>
      </c>
      <c r="BD48" s="192">
        <v>0.17350499999999999</v>
      </c>
      <c r="BE48" s="192">
        <v>0.15529499999999999</v>
      </c>
      <c r="BF48" s="192">
        <v>0.152502</v>
      </c>
      <c r="BG48" s="192">
        <v>0.124683</v>
      </c>
      <c r="BH48" s="192">
        <v>0.104628</v>
      </c>
      <c r="BI48" s="192">
        <v>8.5494000000000001E-2</v>
      </c>
      <c r="BJ48" s="192">
        <v>6.6629999999999995E-2</v>
      </c>
      <c r="BK48" s="193">
        <v>1.6888E-2</v>
      </c>
      <c r="BL48" s="193">
        <v>0.12859000000000001</v>
      </c>
    </row>
    <row r="49" spans="24:64" ht="12" customHeight="1" x14ac:dyDescent="0.3">
      <c r="X49" s="10" t="s">
        <v>10</v>
      </c>
      <c r="Y49" s="192">
        <v>9.3423000000000006E-2</v>
      </c>
      <c r="Z49" s="192">
        <v>7.2040000000000007E-2</v>
      </c>
      <c r="AA49" s="192">
        <v>4.1459999999999997E-2</v>
      </c>
      <c r="AB49" s="192">
        <v>5.0788E-2</v>
      </c>
      <c r="AC49" s="192">
        <v>0.11113000000000001</v>
      </c>
      <c r="AD49" s="192">
        <v>0.16670199999999999</v>
      </c>
      <c r="AE49" s="192">
        <v>0.20833199999999999</v>
      </c>
      <c r="AF49" s="192">
        <v>0.239144</v>
      </c>
      <c r="AG49" s="192">
        <v>0.255994</v>
      </c>
      <c r="AH49" s="192">
        <v>0.269204</v>
      </c>
      <c r="AI49" s="192">
        <v>0.260411</v>
      </c>
      <c r="AJ49" s="192">
        <v>0.23957999999999999</v>
      </c>
      <c r="AK49" s="192">
        <v>0.245423</v>
      </c>
      <c r="AL49" s="192">
        <v>0.214113</v>
      </c>
      <c r="AM49" s="192">
        <v>0.179117</v>
      </c>
      <c r="AN49" s="192">
        <v>0.13830400000000001</v>
      </c>
      <c r="AO49" s="192">
        <v>0.101495</v>
      </c>
      <c r="AP49" s="192">
        <v>6.3535999999999995E-2</v>
      </c>
      <c r="AQ49" s="192">
        <v>0.20747199999999999</v>
      </c>
      <c r="AS49" s="10" t="s">
        <v>10</v>
      </c>
      <c r="AT49" s="192">
        <v>0.115439</v>
      </c>
      <c r="AU49" s="192">
        <v>9.6060000000000006E-2</v>
      </c>
      <c r="AV49" s="192">
        <v>5.0932999999999999E-2</v>
      </c>
      <c r="AW49" s="192">
        <v>7.7395000000000005E-2</v>
      </c>
      <c r="AX49" s="192">
        <v>0.187304</v>
      </c>
      <c r="AY49" s="192">
        <v>0.26376300000000003</v>
      </c>
      <c r="AZ49" s="192">
        <v>0.31419900000000001</v>
      </c>
      <c r="BA49" s="192">
        <v>0.35899700000000001</v>
      </c>
      <c r="BB49" s="192">
        <v>0.37306</v>
      </c>
      <c r="BC49" s="192">
        <v>0.38127</v>
      </c>
      <c r="BD49" s="192">
        <v>0.41192200000000001</v>
      </c>
      <c r="BE49" s="192">
        <v>0.38940900000000001</v>
      </c>
      <c r="BF49" s="192">
        <v>0.39176100000000003</v>
      </c>
      <c r="BG49" s="192">
        <v>0.34366099999999999</v>
      </c>
      <c r="BH49" s="192">
        <v>0.294765</v>
      </c>
      <c r="BI49" s="192">
        <v>0.18961900000000001</v>
      </c>
      <c r="BJ49" s="192">
        <v>0.13710800000000001</v>
      </c>
      <c r="BK49" s="193">
        <v>8.3986000000000005E-2</v>
      </c>
      <c r="BL49" s="193">
        <v>0.31885400000000003</v>
      </c>
    </row>
    <row r="50" spans="24:64" ht="12" customHeight="1" x14ac:dyDescent="0.3">
      <c r="X50" s="10" t="s">
        <v>11</v>
      </c>
      <c r="Y50" s="192">
        <v>5.9477000000000002E-2</v>
      </c>
      <c r="Z50" s="192">
        <v>4.3358000000000001E-2</v>
      </c>
      <c r="AA50" s="192">
        <v>1.9828999999999999E-2</v>
      </c>
      <c r="AB50" s="192">
        <v>2.6175E-2</v>
      </c>
      <c r="AC50" s="192">
        <v>5.3846999999999999E-2</v>
      </c>
      <c r="AD50" s="192">
        <v>9.0901999999999997E-2</v>
      </c>
      <c r="AE50" s="192">
        <v>0.185701</v>
      </c>
      <c r="AF50" s="192">
        <v>0.23041300000000001</v>
      </c>
      <c r="AG50" s="192">
        <v>0.25129400000000002</v>
      </c>
      <c r="AH50" s="192">
        <v>0.277007</v>
      </c>
      <c r="AI50" s="192">
        <v>0.31057200000000001</v>
      </c>
      <c r="AJ50" s="192">
        <v>0.30703399999999997</v>
      </c>
      <c r="AK50" s="192">
        <v>0.29713699999999998</v>
      </c>
      <c r="AL50" s="192">
        <v>0.24759300000000001</v>
      </c>
      <c r="AM50" s="192">
        <v>0.22612299999999999</v>
      </c>
      <c r="AN50" s="192">
        <v>0.18513199999999999</v>
      </c>
      <c r="AO50" s="192">
        <v>8.6538000000000004E-2</v>
      </c>
      <c r="AP50" s="192">
        <v>3.6533000000000003E-2</v>
      </c>
      <c r="AQ50" s="192">
        <v>0.205236</v>
      </c>
      <c r="AS50" s="10" t="s">
        <v>11</v>
      </c>
      <c r="AT50" s="192">
        <v>8.8432999999999998E-2</v>
      </c>
      <c r="AU50" s="192">
        <v>0.10537100000000001</v>
      </c>
      <c r="AV50" s="192">
        <v>7.9046000000000005E-2</v>
      </c>
      <c r="AW50" s="192">
        <v>9.4450999999999993E-2</v>
      </c>
      <c r="AX50" s="192">
        <v>0.16157099999999999</v>
      </c>
      <c r="AY50" s="192">
        <v>0.240284</v>
      </c>
      <c r="AZ50" s="192">
        <v>0.30926199999999998</v>
      </c>
      <c r="BA50" s="192">
        <v>0.37793599999999999</v>
      </c>
      <c r="BB50" s="192">
        <v>0.38380900000000001</v>
      </c>
      <c r="BC50" s="192">
        <v>0.40035599999999999</v>
      </c>
      <c r="BD50" s="192">
        <v>0.41289399999999998</v>
      </c>
      <c r="BE50" s="192">
        <v>0.40978599999999998</v>
      </c>
      <c r="BF50" s="192">
        <v>0.41110099999999999</v>
      </c>
      <c r="BG50" s="192">
        <v>0.352441</v>
      </c>
      <c r="BH50" s="192">
        <v>0.33008199999999999</v>
      </c>
      <c r="BI50" s="192">
        <v>0.28597699999999998</v>
      </c>
      <c r="BJ50" s="192">
        <v>0.19508300000000001</v>
      </c>
      <c r="BK50" s="193">
        <v>9.2052999999999996E-2</v>
      </c>
      <c r="BL50" s="193">
        <v>0.32656099999999999</v>
      </c>
    </row>
    <row r="51" spans="24:64" ht="12" customHeight="1" x14ac:dyDescent="0.3">
      <c r="X51" s="10" t="s">
        <v>12</v>
      </c>
      <c r="Y51" s="192">
        <v>3.6125999999999998E-2</v>
      </c>
      <c r="Z51" s="192">
        <v>3.0343999999999999E-2</v>
      </c>
      <c r="AA51" s="192">
        <v>2.0188000000000001E-2</v>
      </c>
      <c r="AB51" s="192">
        <v>2.6495000000000001E-2</v>
      </c>
      <c r="AC51" s="192">
        <v>5.5639000000000001E-2</v>
      </c>
      <c r="AD51" s="192">
        <v>0.10505399999999999</v>
      </c>
      <c r="AE51" s="192">
        <v>0.14885999999999999</v>
      </c>
      <c r="AF51" s="192">
        <v>0.19328500000000001</v>
      </c>
      <c r="AG51" s="192">
        <v>0.21458199999999999</v>
      </c>
      <c r="AH51" s="192">
        <v>0.227606</v>
      </c>
      <c r="AI51" s="192">
        <v>0.23796300000000001</v>
      </c>
      <c r="AJ51" s="192">
        <v>0.210175</v>
      </c>
      <c r="AK51" s="192">
        <v>0.19788800000000001</v>
      </c>
      <c r="AL51" s="192">
        <v>0.15826299999999999</v>
      </c>
      <c r="AM51" s="192">
        <v>0.130052</v>
      </c>
      <c r="AN51" s="192">
        <v>0.10617500000000001</v>
      </c>
      <c r="AO51" s="192">
        <v>7.0000999999999994E-2</v>
      </c>
      <c r="AP51" s="192">
        <v>2.8029999999999999E-2</v>
      </c>
      <c r="AQ51" s="192">
        <v>0.16114500000000001</v>
      </c>
      <c r="AS51" s="10" t="s">
        <v>12</v>
      </c>
      <c r="AT51" s="192">
        <v>5.2013999999999998E-2</v>
      </c>
      <c r="AU51" s="192">
        <v>4.9535000000000003E-2</v>
      </c>
      <c r="AV51" s="192">
        <v>4.3110000000000002E-2</v>
      </c>
      <c r="AW51" s="192">
        <v>6.3467999999999997E-2</v>
      </c>
      <c r="AX51" s="192">
        <v>0.133716</v>
      </c>
      <c r="AY51" s="192">
        <v>0.21129999999999999</v>
      </c>
      <c r="AZ51" s="192">
        <v>0.29069499999999998</v>
      </c>
      <c r="BA51" s="192">
        <v>0.32377699999999998</v>
      </c>
      <c r="BB51" s="192">
        <v>0.35274</v>
      </c>
      <c r="BC51" s="192">
        <v>0.37054300000000001</v>
      </c>
      <c r="BD51" s="192">
        <v>0.37345600000000001</v>
      </c>
      <c r="BE51" s="192">
        <v>0.35100900000000002</v>
      </c>
      <c r="BF51" s="192">
        <v>0.36224899999999999</v>
      </c>
      <c r="BG51" s="192">
        <v>0.30200399999999999</v>
      </c>
      <c r="BH51" s="192">
        <v>0.27225700000000003</v>
      </c>
      <c r="BI51" s="192">
        <v>0.23233799999999999</v>
      </c>
      <c r="BJ51" s="192">
        <v>0.18084</v>
      </c>
      <c r="BK51" s="193">
        <v>5.1903999999999999E-2</v>
      </c>
      <c r="BL51" s="193">
        <v>0.28931400000000002</v>
      </c>
    </row>
    <row r="52" spans="24:64" ht="12" customHeight="1" x14ac:dyDescent="0.3">
      <c r="X52" s="10" t="s">
        <v>13</v>
      </c>
      <c r="Y52" s="192">
        <v>1.5027E-2</v>
      </c>
      <c r="Z52" s="192">
        <v>1.3410999999999999E-2</v>
      </c>
      <c r="AA52" s="192">
        <v>6.4780000000000003E-3</v>
      </c>
      <c r="AB52" s="192">
        <v>7.6829999999999997E-3</v>
      </c>
      <c r="AC52" s="192">
        <v>1.7371000000000001E-2</v>
      </c>
      <c r="AD52" s="192">
        <v>2.9595E-2</v>
      </c>
      <c r="AE52" s="192">
        <v>3.8772000000000001E-2</v>
      </c>
      <c r="AF52" s="192">
        <v>4.7766000000000003E-2</v>
      </c>
      <c r="AG52" s="192">
        <v>5.2915999999999998E-2</v>
      </c>
      <c r="AH52" s="192">
        <v>5.6809999999999999E-2</v>
      </c>
      <c r="AI52" s="192">
        <v>6.2613000000000002E-2</v>
      </c>
      <c r="AJ52" s="192">
        <v>6.0477999999999997E-2</v>
      </c>
      <c r="AK52" s="192">
        <v>6.2058000000000002E-2</v>
      </c>
      <c r="AL52" s="192">
        <v>5.0226E-2</v>
      </c>
      <c r="AM52" s="192">
        <v>4.5193999999999998E-2</v>
      </c>
      <c r="AN52" s="192">
        <v>4.0100999999999998E-2</v>
      </c>
      <c r="AO52" s="192">
        <v>2.5562999999999999E-2</v>
      </c>
      <c r="AP52" s="192">
        <v>1.0538E-2</v>
      </c>
      <c r="AQ52" s="192">
        <v>4.4415999999999997E-2</v>
      </c>
      <c r="AS52" s="10" t="s">
        <v>13</v>
      </c>
      <c r="AT52" s="192">
        <v>4.6219999999999997E-2</v>
      </c>
      <c r="AU52" s="192">
        <v>4.2056999999999997E-2</v>
      </c>
      <c r="AV52" s="192">
        <v>2.366E-2</v>
      </c>
      <c r="AW52" s="192">
        <v>3.2097000000000001E-2</v>
      </c>
      <c r="AX52" s="192">
        <v>7.0378999999999997E-2</v>
      </c>
      <c r="AY52" s="192">
        <v>0.111596</v>
      </c>
      <c r="AZ52" s="192">
        <v>0.14133699999999999</v>
      </c>
      <c r="BA52" s="192">
        <v>0.16636699999999999</v>
      </c>
      <c r="BB52" s="192">
        <v>0.174873</v>
      </c>
      <c r="BC52" s="192">
        <v>0.17866000000000001</v>
      </c>
      <c r="BD52" s="192">
        <v>0.19658999999999999</v>
      </c>
      <c r="BE52" s="192">
        <v>0.18790899999999999</v>
      </c>
      <c r="BF52" s="192">
        <v>0.19909199999999999</v>
      </c>
      <c r="BG52" s="192">
        <v>0.163441</v>
      </c>
      <c r="BH52" s="192">
        <v>0.147731</v>
      </c>
      <c r="BI52" s="192">
        <v>0.13111700000000001</v>
      </c>
      <c r="BJ52" s="192">
        <v>0.103271</v>
      </c>
      <c r="BK52" s="193">
        <v>3.5718E-2</v>
      </c>
      <c r="BL52" s="193">
        <v>0.149788</v>
      </c>
    </row>
    <row r="53" spans="24:64" ht="12" customHeight="1" x14ac:dyDescent="0.3">
      <c r="X53" s="10" t="s">
        <v>14</v>
      </c>
      <c r="Y53" s="192">
        <v>4.9597000000000002E-2</v>
      </c>
      <c r="Z53" s="192">
        <v>3.4810000000000001E-2</v>
      </c>
      <c r="AA53" s="192">
        <v>1.6833999999999998E-2</v>
      </c>
      <c r="AB53" s="192">
        <v>2.1408E-2</v>
      </c>
      <c r="AC53" s="192">
        <v>4.3827999999999999E-2</v>
      </c>
      <c r="AD53" s="192">
        <v>7.9412999999999997E-2</v>
      </c>
      <c r="AE53" s="192">
        <v>0.112984</v>
      </c>
      <c r="AF53" s="192">
        <v>0.15183099999999999</v>
      </c>
      <c r="AG53" s="192">
        <v>0.16574</v>
      </c>
      <c r="AH53" s="192">
        <v>0.19358800000000001</v>
      </c>
      <c r="AI53" s="192">
        <v>0.22494900000000001</v>
      </c>
      <c r="AJ53" s="192">
        <v>0.23194400000000001</v>
      </c>
      <c r="AK53" s="192">
        <v>0.21257300000000001</v>
      </c>
      <c r="AL53" s="192">
        <v>0.18318599999999999</v>
      </c>
      <c r="AM53" s="192">
        <v>0.13930699999999999</v>
      </c>
      <c r="AN53" s="192">
        <v>0.10226499999999999</v>
      </c>
      <c r="AO53" s="192">
        <v>7.7997999999999998E-2</v>
      </c>
      <c r="AP53" s="192">
        <v>3.0075999999999999E-2</v>
      </c>
      <c r="AQ53" s="192">
        <v>0.14396999999999999</v>
      </c>
      <c r="AS53" s="10" t="s">
        <v>14</v>
      </c>
      <c r="AT53" s="192">
        <v>4.5934999999999997E-2</v>
      </c>
      <c r="AU53" s="192">
        <v>4.7185999999999999E-2</v>
      </c>
      <c r="AV53" s="192">
        <v>3.0242999999999999E-2</v>
      </c>
      <c r="AW53" s="192">
        <v>4.1952999999999997E-2</v>
      </c>
      <c r="AX53" s="192">
        <v>9.8279000000000005E-2</v>
      </c>
      <c r="AY53" s="192">
        <v>0.16111800000000001</v>
      </c>
      <c r="AZ53" s="192">
        <v>0.21163699999999999</v>
      </c>
      <c r="BA53" s="192">
        <v>0.26408100000000001</v>
      </c>
      <c r="BB53" s="192">
        <v>0.289663</v>
      </c>
      <c r="BC53" s="192">
        <v>0.30294900000000002</v>
      </c>
      <c r="BD53" s="192">
        <v>0.34568300000000002</v>
      </c>
      <c r="BE53" s="192">
        <v>0.33377899999999999</v>
      </c>
      <c r="BF53" s="192">
        <v>0.331237</v>
      </c>
      <c r="BG53" s="192">
        <v>0.28121800000000002</v>
      </c>
      <c r="BH53" s="192">
        <v>0.22321099999999999</v>
      </c>
      <c r="BI53" s="192">
        <v>0.19445799999999999</v>
      </c>
      <c r="BJ53" s="192">
        <v>0.16200899999999999</v>
      </c>
      <c r="BK53" s="193">
        <v>4.1204999999999999E-2</v>
      </c>
      <c r="BL53" s="193">
        <v>0.24217900000000001</v>
      </c>
    </row>
    <row r="54" spans="24:64" ht="12" customHeight="1" x14ac:dyDescent="0.3">
      <c r="X54" s="10" t="s">
        <v>15</v>
      </c>
      <c r="Y54" s="192">
        <v>1.8207999999999998E-2</v>
      </c>
      <c r="Z54" s="192">
        <v>1.4146000000000001E-2</v>
      </c>
      <c r="AA54" s="192">
        <v>7.9129999999999999E-3</v>
      </c>
      <c r="AB54" s="192">
        <v>1.2367E-2</v>
      </c>
      <c r="AC54" s="192">
        <v>4.4276999999999997E-2</v>
      </c>
      <c r="AD54" s="192">
        <v>8.5560999999999998E-2</v>
      </c>
      <c r="AE54" s="192">
        <v>0.136626</v>
      </c>
      <c r="AF54" s="192">
        <v>0.17149800000000001</v>
      </c>
      <c r="AG54" s="192">
        <v>0.17560300000000001</v>
      </c>
      <c r="AH54" s="192">
        <v>0.19660900000000001</v>
      </c>
      <c r="AI54" s="192">
        <v>0.228244</v>
      </c>
      <c r="AJ54" s="192">
        <v>0.19031999999999999</v>
      </c>
      <c r="AK54" s="192">
        <v>0.195602</v>
      </c>
      <c r="AL54" s="192">
        <v>0.184864</v>
      </c>
      <c r="AM54" s="192">
        <v>0.12915399999999999</v>
      </c>
      <c r="AN54" s="192">
        <v>7.4742000000000003E-2</v>
      </c>
      <c r="AO54" s="192">
        <v>3.1123999999999999E-2</v>
      </c>
      <c r="AP54" s="192">
        <v>1.2985999999999999E-2</v>
      </c>
      <c r="AQ54" s="192">
        <v>0.14418800000000001</v>
      </c>
      <c r="AS54" s="10" t="s">
        <v>15</v>
      </c>
      <c r="AT54" s="192">
        <v>6.6049999999999998E-2</v>
      </c>
      <c r="AU54" s="192">
        <v>8.3513000000000004E-2</v>
      </c>
      <c r="AV54" s="192">
        <v>4.5171000000000003E-2</v>
      </c>
      <c r="AW54" s="192">
        <v>5.7354000000000002E-2</v>
      </c>
      <c r="AX54" s="192">
        <v>0.13869500000000001</v>
      </c>
      <c r="AY54" s="192">
        <v>0.206238</v>
      </c>
      <c r="AZ54" s="192">
        <v>0.25677</v>
      </c>
      <c r="BA54" s="192">
        <v>0.29753499999999999</v>
      </c>
      <c r="BB54" s="192">
        <v>0.31049500000000002</v>
      </c>
      <c r="BC54" s="192">
        <v>0.32857799999999998</v>
      </c>
      <c r="BD54" s="192">
        <v>0.35855300000000001</v>
      </c>
      <c r="BE54" s="192">
        <v>0.34881400000000001</v>
      </c>
      <c r="BF54" s="192">
        <v>0.35735800000000001</v>
      </c>
      <c r="BG54" s="192">
        <v>0.32948499999999997</v>
      </c>
      <c r="BH54" s="192">
        <v>0.28546899999999997</v>
      </c>
      <c r="BI54" s="192">
        <v>0.183478</v>
      </c>
      <c r="BJ54" s="192">
        <v>7.5314999999999993E-2</v>
      </c>
      <c r="BK54" s="193">
        <v>6.3148999999999997E-2</v>
      </c>
      <c r="BL54" s="193">
        <v>0.27036900000000003</v>
      </c>
    </row>
    <row r="55" spans="24:64" ht="12" customHeight="1" x14ac:dyDescent="0.3">
      <c r="X55" s="10" t="s">
        <v>16</v>
      </c>
      <c r="Y55" s="192">
        <v>1.5068E-2</v>
      </c>
      <c r="Z55" s="192">
        <v>1.1643000000000001E-2</v>
      </c>
      <c r="AA55" s="192">
        <v>1.0799E-2</v>
      </c>
      <c r="AB55" s="192">
        <v>2.7748999999999999E-2</v>
      </c>
      <c r="AC55" s="192">
        <v>5.1128E-2</v>
      </c>
      <c r="AD55" s="192">
        <v>9.4894999999999993E-2</v>
      </c>
      <c r="AE55" s="192">
        <v>0.11217000000000001</v>
      </c>
      <c r="AF55" s="192">
        <v>0.12964000000000001</v>
      </c>
      <c r="AG55" s="192">
        <v>0.143341</v>
      </c>
      <c r="AH55" s="192">
        <v>0.15903900000000001</v>
      </c>
      <c r="AI55" s="192">
        <v>0.16803399999999999</v>
      </c>
      <c r="AJ55" s="192">
        <v>0.154173</v>
      </c>
      <c r="AK55" s="192">
        <v>0.150282</v>
      </c>
      <c r="AL55" s="192">
        <v>0.11025799999999999</v>
      </c>
      <c r="AM55" s="192">
        <v>8.8153999999999996E-2</v>
      </c>
      <c r="AN55" s="192">
        <v>7.1651999999999993E-2</v>
      </c>
      <c r="AO55" s="192">
        <v>4.7674000000000001E-2</v>
      </c>
      <c r="AP55" s="192">
        <v>1.6213999999999999E-2</v>
      </c>
      <c r="AQ55" s="192">
        <v>0.117378</v>
      </c>
      <c r="AS55" s="10" t="s">
        <v>16</v>
      </c>
      <c r="AT55" s="192">
        <v>4.7161000000000002E-2</v>
      </c>
      <c r="AU55" s="192">
        <v>4.6455000000000003E-2</v>
      </c>
      <c r="AV55" s="192">
        <v>5.3662000000000001E-2</v>
      </c>
      <c r="AW55" s="192">
        <v>7.8634999999999997E-2</v>
      </c>
      <c r="AX55" s="192">
        <v>0.15835399999999999</v>
      </c>
      <c r="AY55" s="192">
        <v>0.23193</v>
      </c>
      <c r="AZ55" s="192">
        <v>0.29702099999999998</v>
      </c>
      <c r="BA55" s="192">
        <v>0.33485599999999999</v>
      </c>
      <c r="BB55" s="192">
        <v>0.352213</v>
      </c>
      <c r="BC55" s="192">
        <v>0.38576100000000002</v>
      </c>
      <c r="BD55" s="192">
        <v>0.38860899999999998</v>
      </c>
      <c r="BE55" s="192">
        <v>0.37322300000000003</v>
      </c>
      <c r="BF55" s="192">
        <v>0.37513999999999997</v>
      </c>
      <c r="BG55" s="192">
        <v>0.29070699999999999</v>
      </c>
      <c r="BH55" s="192">
        <v>0.25933</v>
      </c>
      <c r="BI55" s="192">
        <v>0.22592000000000001</v>
      </c>
      <c r="BJ55" s="192">
        <v>0.175927</v>
      </c>
      <c r="BK55" s="193">
        <v>5.6531999999999999E-2</v>
      </c>
      <c r="BL55" s="193">
        <v>0.29990800000000001</v>
      </c>
    </row>
    <row r="56" spans="24:64" ht="12" customHeight="1" x14ac:dyDescent="0.3">
      <c r="X56" s="10" t="s">
        <v>96</v>
      </c>
      <c r="Y56" s="192">
        <v>1.9789999999999999E-2</v>
      </c>
      <c r="Z56" s="192">
        <v>1.9873999999999999E-2</v>
      </c>
      <c r="AA56" s="192">
        <v>2.3529000000000001E-2</v>
      </c>
      <c r="AB56" s="192">
        <v>2.9863000000000001E-2</v>
      </c>
      <c r="AC56" s="192">
        <v>5.0384999999999999E-2</v>
      </c>
      <c r="AD56" s="192">
        <v>9.1510999999999995E-2</v>
      </c>
      <c r="AE56" s="192">
        <v>0.12911800000000001</v>
      </c>
      <c r="AF56" s="192">
        <v>0.15549299999999999</v>
      </c>
      <c r="AG56" s="192">
        <v>0.176929</v>
      </c>
      <c r="AH56" s="192">
        <v>0.19261700000000001</v>
      </c>
      <c r="AI56" s="192">
        <v>0.20064699999999999</v>
      </c>
      <c r="AJ56" s="192">
        <v>0.19170000000000001</v>
      </c>
      <c r="AK56" s="192">
        <v>0.211731</v>
      </c>
      <c r="AL56" s="192">
        <v>0.18223600000000001</v>
      </c>
      <c r="AM56" s="192">
        <v>0.154668</v>
      </c>
      <c r="AN56" s="192">
        <v>0.12291000000000001</v>
      </c>
      <c r="AO56" s="192">
        <v>8.6296999999999999E-2</v>
      </c>
      <c r="AP56" s="192">
        <v>2.3303000000000001E-2</v>
      </c>
      <c r="AQ56" s="192">
        <v>0.145875</v>
      </c>
      <c r="AS56" s="10" t="s">
        <v>96</v>
      </c>
      <c r="AT56" s="192">
        <v>4.1202999999999997E-2</v>
      </c>
      <c r="AU56" s="192">
        <v>5.7155999999999998E-2</v>
      </c>
      <c r="AV56" s="192">
        <v>6.1193999999999998E-2</v>
      </c>
      <c r="AW56" s="192">
        <v>7.3613999999999999E-2</v>
      </c>
      <c r="AX56" s="192">
        <v>0.19064200000000001</v>
      </c>
      <c r="AY56" s="192">
        <v>0.29858400000000002</v>
      </c>
      <c r="AZ56" s="192">
        <v>0.36228300000000002</v>
      </c>
      <c r="BA56" s="192">
        <v>0.407891</v>
      </c>
      <c r="BB56" s="192">
        <v>0.42566900000000002</v>
      </c>
      <c r="BC56" s="192">
        <v>0.42883700000000002</v>
      </c>
      <c r="BD56" s="192">
        <v>0.46660800000000002</v>
      </c>
      <c r="BE56" s="192">
        <v>0.45171</v>
      </c>
      <c r="BF56" s="192">
        <v>0.46259</v>
      </c>
      <c r="BG56" s="192">
        <v>0.38632300000000003</v>
      </c>
      <c r="BH56" s="192">
        <v>0.34250900000000001</v>
      </c>
      <c r="BI56" s="192">
        <v>0.27438499999999999</v>
      </c>
      <c r="BJ56" s="192">
        <v>0.226438</v>
      </c>
      <c r="BK56" s="193">
        <v>5.8781E-2</v>
      </c>
      <c r="BL56" s="193">
        <v>0.36566399999999999</v>
      </c>
    </row>
    <row r="57" spans="24:64" ht="12" customHeight="1" x14ac:dyDescent="0.3">
      <c r="X57" s="10" t="s">
        <v>97</v>
      </c>
      <c r="Y57" s="192">
        <v>1.528E-2</v>
      </c>
      <c r="Z57" s="192">
        <v>1.188E-2</v>
      </c>
      <c r="AA57" s="192">
        <v>6.3959999999999998E-3</v>
      </c>
      <c r="AB57" s="192">
        <v>2.0597000000000001E-2</v>
      </c>
      <c r="AC57" s="192">
        <v>0.116684</v>
      </c>
      <c r="AD57" s="192">
        <v>0.18665799999999999</v>
      </c>
      <c r="AE57" s="192">
        <v>0.24626899999999999</v>
      </c>
      <c r="AF57" s="192">
        <v>0.25472899999999998</v>
      </c>
      <c r="AG57" s="192">
        <v>0.26211099999999998</v>
      </c>
      <c r="AH57" s="192">
        <v>0.25537700000000002</v>
      </c>
      <c r="AI57" s="192">
        <v>0.25201400000000002</v>
      </c>
      <c r="AJ57" s="192">
        <v>0.30568699999999999</v>
      </c>
      <c r="AK57" s="192">
        <v>0.32304100000000002</v>
      </c>
      <c r="AL57" s="192">
        <v>0.26089800000000002</v>
      </c>
      <c r="AM57" s="192">
        <v>0.21854999999999999</v>
      </c>
      <c r="AN57" s="192">
        <v>0.184476</v>
      </c>
      <c r="AO57" s="192">
        <v>0.14199100000000001</v>
      </c>
      <c r="AP57" s="192">
        <v>1.3393E-2</v>
      </c>
      <c r="AQ57" s="192">
        <v>0.23105300000000001</v>
      </c>
      <c r="AS57" s="10" t="s">
        <v>97</v>
      </c>
      <c r="AT57" s="192">
        <v>6.4116999999999993E-2</v>
      </c>
      <c r="AU57" s="192">
        <v>7.4556999999999998E-2</v>
      </c>
      <c r="AV57" s="192">
        <v>5.2436000000000003E-2</v>
      </c>
      <c r="AW57" s="192">
        <v>6.5222000000000002E-2</v>
      </c>
      <c r="AX57" s="192">
        <v>0.16883999999999999</v>
      </c>
      <c r="AY57" s="192">
        <v>0.29585800000000001</v>
      </c>
      <c r="AZ57" s="192">
        <v>0.36083799999999999</v>
      </c>
      <c r="BA57" s="192">
        <v>0.38072600000000001</v>
      </c>
      <c r="BB57" s="192">
        <v>0.39202100000000001</v>
      </c>
      <c r="BC57" s="192">
        <v>0.41461599999999998</v>
      </c>
      <c r="BD57" s="192">
        <v>0.44734200000000002</v>
      </c>
      <c r="BE57" s="192">
        <v>0.40768599999999999</v>
      </c>
      <c r="BF57" s="192">
        <v>0.41153499999999998</v>
      </c>
      <c r="BG57" s="192">
        <v>0.34931499999999999</v>
      </c>
      <c r="BH57" s="192">
        <v>0.30148200000000003</v>
      </c>
      <c r="BI57" s="192">
        <v>0.25207600000000002</v>
      </c>
      <c r="BJ57" s="192">
        <v>0.204321</v>
      </c>
      <c r="BK57" s="193">
        <v>6.4168000000000003E-2</v>
      </c>
      <c r="BL57" s="193">
        <v>0.34251199999999998</v>
      </c>
    </row>
    <row r="58" spans="24:64" ht="12" customHeight="1" x14ac:dyDescent="0.3">
      <c r="X58" s="10" t="s">
        <v>17</v>
      </c>
      <c r="Y58" s="192">
        <v>0.136485</v>
      </c>
      <c r="Z58" s="192">
        <v>0.10646600000000001</v>
      </c>
      <c r="AA58" s="192">
        <v>5.9707999999999997E-2</v>
      </c>
      <c r="AB58" s="192">
        <v>7.3538999999999993E-2</v>
      </c>
      <c r="AC58" s="192">
        <v>5.7417000000000003E-2</v>
      </c>
      <c r="AD58" s="192">
        <v>0.101934</v>
      </c>
      <c r="AE58" s="192">
        <v>0.16403000000000001</v>
      </c>
      <c r="AF58" s="192">
        <v>0.189383</v>
      </c>
      <c r="AG58" s="192">
        <v>0.20441699999999999</v>
      </c>
      <c r="AH58" s="192">
        <v>0.22450500000000001</v>
      </c>
      <c r="AI58" s="192">
        <v>0.28401599999999999</v>
      </c>
      <c r="AJ58" s="192">
        <v>0.329183</v>
      </c>
      <c r="AK58" s="192">
        <v>0.31463400000000002</v>
      </c>
      <c r="AL58" s="192">
        <v>0.28715800000000002</v>
      </c>
      <c r="AM58" s="192">
        <v>0.24259</v>
      </c>
      <c r="AN58" s="192">
        <v>0.216721</v>
      </c>
      <c r="AO58" s="192">
        <v>0.18692500000000001</v>
      </c>
      <c r="AP58" s="192">
        <v>9.2761999999999997E-2</v>
      </c>
      <c r="AQ58" s="192">
        <v>0.198518</v>
      </c>
      <c r="AS58" s="10" t="s">
        <v>17</v>
      </c>
      <c r="AT58" s="192">
        <v>0.160694</v>
      </c>
      <c r="AU58" s="192">
        <v>0.12595999999999999</v>
      </c>
      <c r="AV58" s="192">
        <v>7.1462999999999999E-2</v>
      </c>
      <c r="AW58" s="192">
        <v>9.0319999999999998E-2</v>
      </c>
      <c r="AX58" s="192">
        <v>9.0782000000000002E-2</v>
      </c>
      <c r="AY58" s="192">
        <v>0.108056</v>
      </c>
      <c r="AZ58" s="192">
        <v>0.21434800000000001</v>
      </c>
      <c r="BA58" s="192">
        <v>0.24493400000000001</v>
      </c>
      <c r="BB58" s="192">
        <v>0.24515899999999999</v>
      </c>
      <c r="BC58" s="192">
        <v>0.24764600000000001</v>
      </c>
      <c r="BD58" s="192">
        <v>0.31845899999999999</v>
      </c>
      <c r="BE58" s="192">
        <v>0.38139000000000001</v>
      </c>
      <c r="BF58" s="192">
        <v>0.37087900000000001</v>
      </c>
      <c r="BG58" s="192">
        <v>0.34914200000000001</v>
      </c>
      <c r="BH58" s="192">
        <v>0.25334200000000001</v>
      </c>
      <c r="BI58" s="192">
        <v>0.20686499999999999</v>
      </c>
      <c r="BJ58" s="192">
        <v>0.26577000000000001</v>
      </c>
      <c r="BK58" s="193">
        <v>0.11061600000000001</v>
      </c>
      <c r="BL58" s="193">
        <v>0.23640600000000001</v>
      </c>
    </row>
    <row r="59" spans="24:64" ht="12" customHeight="1" x14ac:dyDescent="0.3">
      <c r="X59" s="44" t="s">
        <v>18</v>
      </c>
      <c r="Y59" s="194">
        <v>4.8261999999999999E-2</v>
      </c>
      <c r="Z59" s="194">
        <v>4.3758999999999999E-2</v>
      </c>
      <c r="AA59" s="194">
        <v>2.5388000000000001E-2</v>
      </c>
      <c r="AB59" s="194">
        <v>3.3404000000000003E-2</v>
      </c>
      <c r="AC59" s="194">
        <v>6.8842E-2</v>
      </c>
      <c r="AD59" s="194">
        <v>0.115801</v>
      </c>
      <c r="AE59" s="194">
        <v>0.153611</v>
      </c>
      <c r="AF59" s="194">
        <v>0.180336</v>
      </c>
      <c r="AG59" s="194">
        <v>0.202429</v>
      </c>
      <c r="AH59" s="194">
        <v>0.213674</v>
      </c>
      <c r="AI59" s="194">
        <v>0.21215500000000001</v>
      </c>
      <c r="AJ59" s="194">
        <v>0.19763</v>
      </c>
      <c r="AK59" s="194">
        <v>0.19680300000000001</v>
      </c>
      <c r="AL59" s="194">
        <v>0.16275999999999999</v>
      </c>
      <c r="AM59" s="194">
        <v>0.13564999999999999</v>
      </c>
      <c r="AN59" s="194">
        <v>0.11941599999999999</v>
      </c>
      <c r="AO59" s="194">
        <v>7.9117999999999994E-2</v>
      </c>
      <c r="AP59" s="194">
        <v>3.7402999999999999E-2</v>
      </c>
      <c r="AQ59" s="194">
        <v>0.15881799999999999</v>
      </c>
      <c r="AS59" s="44" t="s">
        <v>18</v>
      </c>
      <c r="AT59" s="194">
        <v>8.8248999999999994E-2</v>
      </c>
      <c r="AU59" s="194">
        <v>9.5186000000000007E-2</v>
      </c>
      <c r="AV59" s="194">
        <v>6.7635000000000001E-2</v>
      </c>
      <c r="AW59" s="194">
        <v>8.7483000000000005E-2</v>
      </c>
      <c r="AX59" s="194">
        <v>0.158327</v>
      </c>
      <c r="AY59" s="194">
        <v>0.244336</v>
      </c>
      <c r="AZ59" s="194">
        <v>0.29871399999999998</v>
      </c>
      <c r="BA59" s="194">
        <v>0.34859800000000002</v>
      </c>
      <c r="BB59" s="194">
        <v>0.36304900000000001</v>
      </c>
      <c r="BC59" s="194">
        <v>0.36214200000000002</v>
      </c>
      <c r="BD59" s="194">
        <v>0.38887300000000002</v>
      </c>
      <c r="BE59" s="194">
        <v>0.37042599999999998</v>
      </c>
      <c r="BF59" s="194">
        <v>0.38234699999999999</v>
      </c>
      <c r="BG59" s="194">
        <v>0.31406499999999998</v>
      </c>
      <c r="BH59" s="194">
        <v>0.28914400000000001</v>
      </c>
      <c r="BI59" s="194">
        <v>0.25034099999999998</v>
      </c>
      <c r="BJ59" s="194">
        <v>0.202045</v>
      </c>
      <c r="BK59" s="195">
        <v>8.4573999999999996E-2</v>
      </c>
      <c r="BL59" s="195">
        <v>0.30612699999999998</v>
      </c>
    </row>
    <row r="60" spans="24:64" ht="12" customHeight="1" x14ac:dyDescent="0.3">
      <c r="X60" s="197" t="s">
        <v>109</v>
      </c>
      <c r="Y60" s="198"/>
      <c r="Z60" s="198"/>
      <c r="AA60" s="198"/>
      <c r="AB60" s="198"/>
      <c r="AC60" s="198"/>
      <c r="AD60" s="198"/>
      <c r="AE60" s="198"/>
      <c r="AF60" s="198"/>
      <c r="AG60" s="198"/>
      <c r="AH60" s="198"/>
      <c r="AI60" s="198"/>
      <c r="AJ60" s="198"/>
      <c r="AK60" s="198"/>
      <c r="AL60" s="198"/>
      <c r="AM60" s="198"/>
      <c r="AN60" s="198"/>
      <c r="AO60" s="198"/>
      <c r="AP60" s="198"/>
      <c r="AQ60" s="198"/>
      <c r="AR60" s="45"/>
      <c r="AS60" s="185" t="s">
        <v>109</v>
      </c>
      <c r="AT60" s="39"/>
      <c r="AU60" s="39"/>
      <c r="AV60" s="39"/>
      <c r="AW60" s="39"/>
      <c r="AX60" s="39"/>
      <c r="AY60" s="39"/>
      <c r="AZ60" s="39"/>
      <c r="BA60" s="39"/>
      <c r="BB60" s="39"/>
      <c r="BC60" s="39"/>
      <c r="BD60" s="39"/>
      <c r="BE60" s="39"/>
      <c r="BF60" s="39"/>
      <c r="BG60" s="39"/>
      <c r="BH60" s="39"/>
      <c r="BI60" s="39"/>
      <c r="BJ60" s="39"/>
      <c r="BK60" s="196"/>
      <c r="BL60" s="196"/>
    </row>
    <row r="61" spans="24:64" ht="12" customHeight="1" x14ac:dyDescent="0.3">
      <c r="X61" s="43" t="s">
        <v>0</v>
      </c>
      <c r="Y61" s="190">
        <v>8.6038000000000003E-2</v>
      </c>
      <c r="Z61" s="190">
        <v>5.7672000000000001E-2</v>
      </c>
      <c r="AA61" s="190">
        <v>3.2103E-2</v>
      </c>
      <c r="AB61" s="190">
        <v>3.8470999999999998E-2</v>
      </c>
      <c r="AC61" s="190">
        <v>0.110375</v>
      </c>
      <c r="AD61" s="190">
        <v>0.13810600000000001</v>
      </c>
      <c r="AE61" s="190">
        <v>0.172624</v>
      </c>
      <c r="AF61" s="190">
        <v>0.190584</v>
      </c>
      <c r="AG61" s="190">
        <v>0.20192199999999999</v>
      </c>
      <c r="AH61" s="190">
        <v>0.211897</v>
      </c>
      <c r="AI61" s="190">
        <v>0.235572</v>
      </c>
      <c r="AJ61" s="190">
        <v>0.25719199999999998</v>
      </c>
      <c r="AK61" s="190">
        <v>0.27016699999999999</v>
      </c>
      <c r="AL61" s="190">
        <v>0.257187</v>
      </c>
      <c r="AM61" s="190">
        <v>0.248335</v>
      </c>
      <c r="AN61" s="190">
        <v>0.21801599999999999</v>
      </c>
      <c r="AO61" s="190">
        <v>0.18529399999999999</v>
      </c>
      <c r="AP61" s="190">
        <v>5.2531000000000001E-2</v>
      </c>
      <c r="AQ61" s="190">
        <v>0.19597000000000001</v>
      </c>
      <c r="AS61" s="43" t="s">
        <v>0</v>
      </c>
      <c r="AT61" s="190">
        <v>0.10517799999999999</v>
      </c>
      <c r="AU61" s="190">
        <v>7.0702000000000001E-2</v>
      </c>
      <c r="AV61" s="190">
        <v>3.8339999999999999E-2</v>
      </c>
      <c r="AW61" s="190">
        <v>4.5775999999999997E-2</v>
      </c>
      <c r="AX61" s="190">
        <v>0.14125799999999999</v>
      </c>
      <c r="AY61" s="190">
        <v>0.168515</v>
      </c>
      <c r="AZ61" s="190">
        <v>0.21698100000000001</v>
      </c>
      <c r="BA61" s="190">
        <v>0.24523</v>
      </c>
      <c r="BB61" s="190">
        <v>0.25499899999999998</v>
      </c>
      <c r="BC61" s="190">
        <v>0.25264799999999998</v>
      </c>
      <c r="BD61" s="190">
        <v>0.27518199999999998</v>
      </c>
      <c r="BE61" s="190">
        <v>0.28981200000000001</v>
      </c>
      <c r="BF61" s="190">
        <v>0.29322399999999998</v>
      </c>
      <c r="BG61" s="190">
        <v>0.27405400000000002</v>
      </c>
      <c r="BH61" s="190">
        <v>0.25903900000000002</v>
      </c>
      <c r="BI61" s="190">
        <v>0.237261</v>
      </c>
      <c r="BJ61" s="190">
        <v>0.21546999999999999</v>
      </c>
      <c r="BK61" s="191">
        <v>6.3722000000000001E-2</v>
      </c>
      <c r="BL61" s="191">
        <v>0.232459</v>
      </c>
    </row>
    <row r="62" spans="24:64" ht="12" customHeight="1" x14ac:dyDescent="0.3">
      <c r="X62" s="10" t="s">
        <v>94</v>
      </c>
      <c r="Y62" s="192">
        <v>5.0827999999999998E-2</v>
      </c>
      <c r="Z62" s="192">
        <v>3.8363000000000001E-2</v>
      </c>
      <c r="AA62" s="192">
        <v>2.8743000000000001E-2</v>
      </c>
      <c r="AB62" s="192">
        <v>3.1819E-2</v>
      </c>
      <c r="AC62" s="192">
        <v>5.9225E-2</v>
      </c>
      <c r="AD62" s="192">
        <v>9.3646999999999994E-2</v>
      </c>
      <c r="AE62" s="192">
        <v>0.12692100000000001</v>
      </c>
      <c r="AF62" s="192">
        <v>0.147564</v>
      </c>
      <c r="AG62" s="192">
        <v>0.16391</v>
      </c>
      <c r="AH62" s="192">
        <v>0.17518400000000001</v>
      </c>
      <c r="AI62" s="192">
        <v>0.17206199999999999</v>
      </c>
      <c r="AJ62" s="192">
        <v>0.16691300000000001</v>
      </c>
      <c r="AK62" s="192">
        <v>0.18124299999999999</v>
      </c>
      <c r="AL62" s="192">
        <v>0.15736800000000001</v>
      </c>
      <c r="AM62" s="192">
        <v>0.13964599999999999</v>
      </c>
      <c r="AN62" s="192">
        <v>0.116314</v>
      </c>
      <c r="AO62" s="192">
        <v>8.7415000000000007E-2</v>
      </c>
      <c r="AP62" s="192">
        <v>3.6996000000000001E-2</v>
      </c>
      <c r="AQ62" s="192">
        <v>0.136991</v>
      </c>
      <c r="AS62" s="10" t="s">
        <v>94</v>
      </c>
      <c r="AT62" s="192">
        <v>0.101537</v>
      </c>
      <c r="AU62" s="192">
        <v>9.6015000000000003E-2</v>
      </c>
      <c r="AV62" s="192">
        <v>6.0193000000000003E-2</v>
      </c>
      <c r="AW62" s="192">
        <v>6.7124000000000003E-2</v>
      </c>
      <c r="AX62" s="192">
        <v>0.15871499999999999</v>
      </c>
      <c r="AY62" s="192">
        <v>0.228182</v>
      </c>
      <c r="AZ62" s="192">
        <v>0.27363500000000002</v>
      </c>
      <c r="BA62" s="192">
        <v>0.31154599999999999</v>
      </c>
      <c r="BB62" s="192">
        <v>0.31894299999999998</v>
      </c>
      <c r="BC62" s="192">
        <v>0.32114900000000002</v>
      </c>
      <c r="BD62" s="192">
        <v>0.345086</v>
      </c>
      <c r="BE62" s="192">
        <v>0.33499099999999998</v>
      </c>
      <c r="BF62" s="192">
        <v>0.33519100000000002</v>
      </c>
      <c r="BG62" s="192">
        <v>0.27897499999999997</v>
      </c>
      <c r="BH62" s="192">
        <v>0.24751100000000001</v>
      </c>
      <c r="BI62" s="192">
        <v>0.19775599999999999</v>
      </c>
      <c r="BJ62" s="192">
        <v>0.169789</v>
      </c>
      <c r="BK62" s="193">
        <v>8.0721000000000001E-2</v>
      </c>
      <c r="BL62" s="193">
        <v>0.27841700000000003</v>
      </c>
    </row>
    <row r="63" spans="24:64" ht="12" customHeight="1" x14ac:dyDescent="0.3">
      <c r="X63" s="10" t="s">
        <v>91</v>
      </c>
      <c r="Y63" s="192">
        <v>6.2989000000000003E-2</v>
      </c>
      <c r="Z63" s="192">
        <v>5.0389000000000003E-2</v>
      </c>
      <c r="AA63" s="192">
        <v>4.3684000000000001E-2</v>
      </c>
      <c r="AB63" s="192">
        <v>5.2553999999999997E-2</v>
      </c>
      <c r="AC63" s="192">
        <v>0.111586</v>
      </c>
      <c r="AD63" s="192">
        <v>0.162468</v>
      </c>
      <c r="AE63" s="192">
        <v>0.20605499999999999</v>
      </c>
      <c r="AF63" s="192">
        <v>0.24548600000000001</v>
      </c>
      <c r="AG63" s="192">
        <v>0.248169</v>
      </c>
      <c r="AH63" s="192">
        <v>0.25415199999999999</v>
      </c>
      <c r="AI63" s="192">
        <v>0.24742400000000001</v>
      </c>
      <c r="AJ63" s="192">
        <v>0.22916800000000001</v>
      </c>
      <c r="AK63" s="192">
        <v>0.23869699999999999</v>
      </c>
      <c r="AL63" s="192">
        <v>0.19839300000000001</v>
      </c>
      <c r="AM63" s="192">
        <v>0.18121599999999999</v>
      </c>
      <c r="AN63" s="192">
        <v>0.13756199999999999</v>
      </c>
      <c r="AO63" s="192">
        <v>0.112983</v>
      </c>
      <c r="AP63" s="192">
        <v>5.1986999999999998E-2</v>
      </c>
      <c r="AQ63" s="192">
        <v>0.205905</v>
      </c>
      <c r="AS63" s="10" t="s">
        <v>91</v>
      </c>
      <c r="AT63" s="192">
        <v>7.3942999999999995E-2</v>
      </c>
      <c r="AU63" s="192">
        <v>5.7043999999999997E-2</v>
      </c>
      <c r="AV63" s="192">
        <v>5.4630999999999999E-2</v>
      </c>
      <c r="AW63" s="192">
        <v>7.6679999999999998E-2</v>
      </c>
      <c r="AX63" s="192">
        <v>0.179063</v>
      </c>
      <c r="AY63" s="192">
        <v>0.24471799999999999</v>
      </c>
      <c r="AZ63" s="192">
        <v>0.29533100000000001</v>
      </c>
      <c r="BA63" s="192">
        <v>0.34002100000000002</v>
      </c>
      <c r="BB63" s="192">
        <v>0.34390500000000002</v>
      </c>
      <c r="BC63" s="192">
        <v>0.34493400000000002</v>
      </c>
      <c r="BD63" s="192">
        <v>0.343302</v>
      </c>
      <c r="BE63" s="192">
        <v>0.31934200000000001</v>
      </c>
      <c r="BF63" s="192">
        <v>0.32264999999999999</v>
      </c>
      <c r="BG63" s="192">
        <v>0.26526899999999998</v>
      </c>
      <c r="BH63" s="192">
        <v>0.242392</v>
      </c>
      <c r="BI63" s="192">
        <v>0.18404799999999999</v>
      </c>
      <c r="BJ63" s="192">
        <v>0.160775</v>
      </c>
      <c r="BK63" s="193">
        <v>6.5081E-2</v>
      </c>
      <c r="BL63" s="193">
        <v>0.28967399999999999</v>
      </c>
    </row>
    <row r="64" spans="24:64" ht="12" customHeight="1" x14ac:dyDescent="0.3">
      <c r="X64" s="10" t="s">
        <v>1</v>
      </c>
      <c r="Y64" s="192">
        <v>5.3133E-2</v>
      </c>
      <c r="Z64" s="192">
        <v>3.3654000000000003E-2</v>
      </c>
      <c r="AA64" s="192">
        <v>1.9453999999999999E-2</v>
      </c>
      <c r="AB64" s="192">
        <v>2.4906999999999999E-2</v>
      </c>
      <c r="AC64" s="192">
        <v>7.9289999999999999E-2</v>
      </c>
      <c r="AD64" s="192">
        <v>0.10848099999999999</v>
      </c>
      <c r="AE64" s="192">
        <v>9.8997000000000002E-2</v>
      </c>
      <c r="AF64" s="192">
        <v>0.145957</v>
      </c>
      <c r="AG64" s="192">
        <v>0.13969799999999999</v>
      </c>
      <c r="AH64" s="192">
        <v>0.14413100000000001</v>
      </c>
      <c r="AI64" s="192">
        <v>0.148282</v>
      </c>
      <c r="AJ64" s="192">
        <v>0.14000599999999999</v>
      </c>
      <c r="AK64" s="192">
        <v>0.13556499999999999</v>
      </c>
      <c r="AL64" s="192">
        <v>0.14756</v>
      </c>
      <c r="AM64" s="192">
        <v>9.9009E-2</v>
      </c>
      <c r="AN64" s="192">
        <v>8.0074999999999993E-2</v>
      </c>
      <c r="AO64" s="192">
        <v>5.5449999999999999E-2</v>
      </c>
      <c r="AP64" s="192">
        <v>3.2105000000000002E-2</v>
      </c>
      <c r="AQ64" s="192">
        <v>0.122435</v>
      </c>
      <c r="AS64" s="10" t="s">
        <v>1</v>
      </c>
      <c r="AT64" s="192">
        <v>6.2605999999999995E-2</v>
      </c>
      <c r="AU64" s="192">
        <v>4.3971999999999997E-2</v>
      </c>
      <c r="AV64" s="192">
        <v>2.7570999999999998E-2</v>
      </c>
      <c r="AW64" s="192">
        <v>3.2953999999999997E-2</v>
      </c>
      <c r="AX64" s="192">
        <v>7.9863000000000003E-2</v>
      </c>
      <c r="AY64" s="192">
        <v>0.12992799999999999</v>
      </c>
      <c r="AZ64" s="192">
        <v>0.17694499999999999</v>
      </c>
      <c r="BA64" s="192">
        <v>0.21338799999999999</v>
      </c>
      <c r="BB64" s="192">
        <v>0.23364099999999999</v>
      </c>
      <c r="BC64" s="192">
        <v>0.25121700000000002</v>
      </c>
      <c r="BD64" s="192">
        <v>0.25254300000000002</v>
      </c>
      <c r="BE64" s="192">
        <v>0.24874299999999999</v>
      </c>
      <c r="BF64" s="192">
        <v>0.25152000000000002</v>
      </c>
      <c r="BG64" s="192">
        <v>0.226218</v>
      </c>
      <c r="BH64" s="192">
        <v>0.203183</v>
      </c>
      <c r="BI64" s="192">
        <v>0.16725999999999999</v>
      </c>
      <c r="BJ64" s="192">
        <v>0.137103</v>
      </c>
      <c r="BK64" s="193">
        <v>4.1096000000000001E-2</v>
      </c>
      <c r="BL64" s="193">
        <v>0.195579</v>
      </c>
    </row>
    <row r="65" spans="24:64" ht="12" customHeight="1" x14ac:dyDescent="0.3">
      <c r="X65" s="10" t="s">
        <v>2</v>
      </c>
      <c r="Y65" s="192">
        <v>2.9607000000000001E-2</v>
      </c>
      <c r="Z65" s="192">
        <v>3.0204999999999999E-2</v>
      </c>
      <c r="AA65" s="192">
        <v>1.5963999999999999E-2</v>
      </c>
      <c r="AB65" s="192">
        <v>1.5651999999999999E-2</v>
      </c>
      <c r="AC65" s="192">
        <v>3.6008999999999999E-2</v>
      </c>
      <c r="AD65" s="192">
        <v>5.9013000000000003E-2</v>
      </c>
      <c r="AE65" s="192">
        <v>7.9593999999999998E-2</v>
      </c>
      <c r="AF65" s="192">
        <v>0.10316699999999999</v>
      </c>
      <c r="AG65" s="192">
        <v>0.114953</v>
      </c>
      <c r="AH65" s="192">
        <v>0.119438</v>
      </c>
      <c r="AI65" s="192">
        <v>0.136102</v>
      </c>
      <c r="AJ65" s="192">
        <v>0.12876199999999999</v>
      </c>
      <c r="AK65" s="192">
        <v>0.131248</v>
      </c>
      <c r="AL65" s="192">
        <v>0.113832</v>
      </c>
      <c r="AM65" s="192">
        <v>0.101863</v>
      </c>
      <c r="AN65" s="192">
        <v>7.9661999999999997E-2</v>
      </c>
      <c r="AO65" s="192">
        <v>4.7016000000000002E-2</v>
      </c>
      <c r="AP65" s="192">
        <v>2.2738000000000001E-2</v>
      </c>
      <c r="AQ65" s="192">
        <v>9.5871999999999999E-2</v>
      </c>
      <c r="AS65" s="10" t="s">
        <v>2</v>
      </c>
      <c r="AT65" s="192">
        <v>0.144678</v>
      </c>
      <c r="AU65" s="192">
        <v>0.11418</v>
      </c>
      <c r="AV65" s="192">
        <v>5.7077000000000003E-2</v>
      </c>
      <c r="AW65" s="192">
        <v>4.8766999999999998E-2</v>
      </c>
      <c r="AX65" s="192">
        <v>0.134798</v>
      </c>
      <c r="AY65" s="192">
        <v>0.176673</v>
      </c>
      <c r="AZ65" s="192">
        <v>0.22520299999999999</v>
      </c>
      <c r="BA65" s="192">
        <v>0.25698399999999999</v>
      </c>
      <c r="BB65" s="192">
        <v>0.249087</v>
      </c>
      <c r="BC65" s="192">
        <v>0.25627100000000003</v>
      </c>
      <c r="BD65" s="192">
        <v>0.281968</v>
      </c>
      <c r="BE65" s="192">
        <v>0.26949899999999999</v>
      </c>
      <c r="BF65" s="192">
        <v>0.25238699999999997</v>
      </c>
      <c r="BG65" s="192">
        <v>0.23980599999999999</v>
      </c>
      <c r="BH65" s="192">
        <v>0.21207799999999999</v>
      </c>
      <c r="BI65" s="192">
        <v>0.18428900000000001</v>
      </c>
      <c r="BJ65" s="192">
        <v>0.186693</v>
      </c>
      <c r="BK65" s="193">
        <v>8.9771000000000004E-2</v>
      </c>
      <c r="BL65" s="193">
        <v>0.225712</v>
      </c>
    </row>
    <row r="66" spans="24:64" ht="12" customHeight="1" x14ac:dyDescent="0.3">
      <c r="X66" s="10" t="s">
        <v>92</v>
      </c>
      <c r="Y66" s="192">
        <v>0.118964</v>
      </c>
      <c r="Z66" s="192">
        <v>9.2460000000000001E-2</v>
      </c>
      <c r="AA66" s="192">
        <v>5.8827999999999998E-2</v>
      </c>
      <c r="AB66" s="192">
        <v>6.1899000000000003E-2</v>
      </c>
      <c r="AC66" s="192">
        <v>0.11955</v>
      </c>
      <c r="AD66" s="192">
        <v>0.165689</v>
      </c>
      <c r="AE66" s="192">
        <v>0.198573</v>
      </c>
      <c r="AF66" s="192">
        <v>0.22550300000000001</v>
      </c>
      <c r="AG66" s="192">
        <v>0.22254299999999999</v>
      </c>
      <c r="AH66" s="192">
        <v>0.23250599999999999</v>
      </c>
      <c r="AI66" s="192">
        <v>0.23893900000000001</v>
      </c>
      <c r="AJ66" s="192">
        <v>0.22942399999999999</v>
      </c>
      <c r="AK66" s="192">
        <v>0.216386</v>
      </c>
      <c r="AL66" s="192">
        <v>0.18521399999999999</v>
      </c>
      <c r="AM66" s="192">
        <v>0.167933</v>
      </c>
      <c r="AN66" s="192">
        <v>0.14761299999999999</v>
      </c>
      <c r="AO66" s="192">
        <v>0.13003899999999999</v>
      </c>
      <c r="AP66" s="192">
        <v>8.1972000000000003E-2</v>
      </c>
      <c r="AQ66" s="192">
        <v>0.19664400000000001</v>
      </c>
      <c r="AS66" s="10" t="s">
        <v>92</v>
      </c>
      <c r="AT66" s="192">
        <v>0.13533700000000001</v>
      </c>
      <c r="AU66" s="192">
        <v>0.118062</v>
      </c>
      <c r="AV66" s="192">
        <v>8.5960999999999996E-2</v>
      </c>
      <c r="AW66" s="192">
        <v>0.100054</v>
      </c>
      <c r="AX66" s="192">
        <v>0.188858</v>
      </c>
      <c r="AY66" s="192">
        <v>0.28166200000000002</v>
      </c>
      <c r="AZ66" s="192">
        <v>0.328515</v>
      </c>
      <c r="BA66" s="192">
        <v>0.37404999999999999</v>
      </c>
      <c r="BB66" s="192">
        <v>0.376697</v>
      </c>
      <c r="BC66" s="192">
        <v>0.34306300000000001</v>
      </c>
      <c r="BD66" s="192">
        <v>0.36499999999999999</v>
      </c>
      <c r="BE66" s="192">
        <v>0.35486400000000001</v>
      </c>
      <c r="BF66" s="192">
        <v>0.34987699999999999</v>
      </c>
      <c r="BG66" s="192">
        <v>0.33097900000000002</v>
      </c>
      <c r="BH66" s="192">
        <v>0.31336900000000001</v>
      </c>
      <c r="BI66" s="192">
        <v>0.27334199999999997</v>
      </c>
      <c r="BJ66" s="192">
        <v>0.22468199999999999</v>
      </c>
      <c r="BK66" s="193">
        <v>0.10906399999999999</v>
      </c>
      <c r="BL66" s="193">
        <v>0.32105299999999998</v>
      </c>
    </row>
    <row r="67" spans="24:64" ht="12" customHeight="1" x14ac:dyDescent="0.3">
      <c r="X67" s="10" t="s">
        <v>3</v>
      </c>
      <c r="Y67" s="192">
        <v>0.115092</v>
      </c>
      <c r="Z67" s="192">
        <v>7.7024999999999996E-2</v>
      </c>
      <c r="AA67" s="192">
        <v>4.3930999999999998E-2</v>
      </c>
      <c r="AB67" s="192">
        <v>4.8365999999999999E-2</v>
      </c>
      <c r="AC67" s="192">
        <v>8.9807999999999999E-2</v>
      </c>
      <c r="AD67" s="192">
        <v>0.125523</v>
      </c>
      <c r="AE67" s="192">
        <v>0.16683700000000001</v>
      </c>
      <c r="AF67" s="192">
        <v>0.196077</v>
      </c>
      <c r="AG67" s="192">
        <v>0.20652100000000001</v>
      </c>
      <c r="AH67" s="192">
        <v>0.226047</v>
      </c>
      <c r="AI67" s="192">
        <v>0.25865199999999999</v>
      </c>
      <c r="AJ67" s="192">
        <v>0.27623700000000001</v>
      </c>
      <c r="AK67" s="192">
        <v>0.29503800000000002</v>
      </c>
      <c r="AL67" s="192">
        <v>0.26108700000000001</v>
      </c>
      <c r="AM67" s="192">
        <v>0.22866600000000001</v>
      </c>
      <c r="AN67" s="192">
        <v>0.208506</v>
      </c>
      <c r="AO67" s="192">
        <v>0.15600700000000001</v>
      </c>
      <c r="AP67" s="192">
        <v>6.9718000000000002E-2</v>
      </c>
      <c r="AQ67" s="192">
        <v>0.19765199999999999</v>
      </c>
      <c r="AS67" s="10" t="s">
        <v>3</v>
      </c>
      <c r="AT67" s="192">
        <v>0.162019</v>
      </c>
      <c r="AU67" s="192">
        <v>0.116022</v>
      </c>
      <c r="AV67" s="192">
        <v>6.5479999999999997E-2</v>
      </c>
      <c r="AW67" s="192">
        <v>7.9746999999999998E-2</v>
      </c>
      <c r="AX67" s="192">
        <v>0.15065799999999999</v>
      </c>
      <c r="AY67" s="192">
        <v>0.14640600000000001</v>
      </c>
      <c r="AZ67" s="192">
        <v>0.24868000000000001</v>
      </c>
      <c r="BA67" s="192">
        <v>0.27474300000000001</v>
      </c>
      <c r="BB67" s="192">
        <v>0.30465100000000001</v>
      </c>
      <c r="BC67" s="192">
        <v>0.290964</v>
      </c>
      <c r="BD67" s="192">
        <v>0.33268500000000001</v>
      </c>
      <c r="BE67" s="192">
        <v>0.33182099999999998</v>
      </c>
      <c r="BF67" s="192">
        <v>0.29477700000000001</v>
      </c>
      <c r="BG67" s="192">
        <v>0.25340400000000002</v>
      </c>
      <c r="BH67" s="192">
        <v>0.195469</v>
      </c>
      <c r="BI67" s="192">
        <v>0.25647999999999999</v>
      </c>
      <c r="BJ67" s="192">
        <v>0.206485</v>
      </c>
      <c r="BK67" s="193">
        <v>0.104044</v>
      </c>
      <c r="BL67" s="193">
        <v>0.25109599999999999</v>
      </c>
    </row>
    <row r="68" spans="24:64" ht="12" customHeight="1" x14ac:dyDescent="0.3">
      <c r="X68" s="10" t="s">
        <v>4</v>
      </c>
      <c r="Y68" s="192">
        <v>1.1032999999999999E-2</v>
      </c>
      <c r="Z68" s="192">
        <v>7.7910000000000002E-3</v>
      </c>
      <c r="AA68" s="192">
        <v>6.202E-3</v>
      </c>
      <c r="AB68" s="192">
        <v>8.8570000000000003E-3</v>
      </c>
      <c r="AC68" s="192">
        <v>2.0167000000000001E-2</v>
      </c>
      <c r="AD68" s="192">
        <v>3.5360999999999997E-2</v>
      </c>
      <c r="AE68" s="192">
        <v>5.2433E-2</v>
      </c>
      <c r="AF68" s="192">
        <v>6.9335999999999995E-2</v>
      </c>
      <c r="AG68" s="192">
        <v>7.7422000000000005E-2</v>
      </c>
      <c r="AH68" s="192">
        <v>9.4361E-2</v>
      </c>
      <c r="AI68" s="192">
        <v>9.3924999999999995E-2</v>
      </c>
      <c r="AJ68" s="192">
        <v>8.7230000000000002E-2</v>
      </c>
      <c r="AK68" s="192">
        <v>8.9593999999999993E-2</v>
      </c>
      <c r="AL68" s="192">
        <v>6.8793000000000007E-2</v>
      </c>
      <c r="AM68" s="192">
        <v>6.0560999999999997E-2</v>
      </c>
      <c r="AN68" s="192">
        <v>7.3730000000000004E-2</v>
      </c>
      <c r="AO68" s="192">
        <v>4.8819000000000001E-2</v>
      </c>
      <c r="AP68" s="192">
        <v>8.3649999999999992E-3</v>
      </c>
      <c r="AQ68" s="192">
        <v>6.4828999999999998E-2</v>
      </c>
      <c r="AS68" s="10" t="s">
        <v>4</v>
      </c>
      <c r="AT68" s="192">
        <v>2.6880999999999999E-2</v>
      </c>
      <c r="AU68" s="192">
        <v>3.7525000000000003E-2</v>
      </c>
      <c r="AV68" s="192">
        <v>2.7224999999999999E-2</v>
      </c>
      <c r="AW68" s="192">
        <v>3.5267E-2</v>
      </c>
      <c r="AX68" s="192">
        <v>8.7336999999999998E-2</v>
      </c>
      <c r="AY68" s="192">
        <v>0.12539900000000001</v>
      </c>
      <c r="AZ68" s="192">
        <v>0.157947</v>
      </c>
      <c r="BA68" s="192">
        <v>0.19007199999999999</v>
      </c>
      <c r="BB68" s="192">
        <v>0.19995499999999999</v>
      </c>
      <c r="BC68" s="192">
        <v>0.21732099999999999</v>
      </c>
      <c r="BD68" s="192">
        <v>0.240539</v>
      </c>
      <c r="BE68" s="192">
        <v>0.23305100000000001</v>
      </c>
      <c r="BF68" s="192">
        <v>0.22811799999999999</v>
      </c>
      <c r="BG68" s="192">
        <v>0.20347000000000001</v>
      </c>
      <c r="BH68" s="192">
        <v>0.15832499999999999</v>
      </c>
      <c r="BI68" s="192">
        <v>0.154972</v>
      </c>
      <c r="BJ68" s="192">
        <v>0.118974</v>
      </c>
      <c r="BK68" s="193">
        <v>3.1926999999999997E-2</v>
      </c>
      <c r="BL68" s="193">
        <v>0.17771899999999999</v>
      </c>
    </row>
    <row r="69" spans="24:64" ht="12" customHeight="1" x14ac:dyDescent="0.3">
      <c r="X69" s="10" t="s">
        <v>5</v>
      </c>
      <c r="Y69" s="192">
        <v>6.2661999999999995E-2</v>
      </c>
      <c r="Z69" s="192">
        <v>4.1748E-2</v>
      </c>
      <c r="AA69" s="192">
        <v>2.3827999999999998E-2</v>
      </c>
      <c r="AB69" s="192">
        <v>2.5101999999999999E-2</v>
      </c>
      <c r="AC69" s="192">
        <v>4.2566E-2</v>
      </c>
      <c r="AD69" s="192">
        <v>7.2357000000000005E-2</v>
      </c>
      <c r="AE69" s="192">
        <v>7.5718999999999995E-2</v>
      </c>
      <c r="AF69" s="192">
        <v>9.5226000000000005E-2</v>
      </c>
      <c r="AG69" s="192">
        <v>9.9427000000000001E-2</v>
      </c>
      <c r="AH69" s="192">
        <v>0.118919</v>
      </c>
      <c r="AI69" s="192">
        <v>0.13045899999999999</v>
      </c>
      <c r="AJ69" s="192">
        <v>0.11733499999999999</v>
      </c>
      <c r="AK69" s="192">
        <v>0.13739999999999999</v>
      </c>
      <c r="AL69" s="192">
        <v>9.0649999999999994E-2</v>
      </c>
      <c r="AM69" s="192">
        <v>7.8363000000000002E-2</v>
      </c>
      <c r="AN69" s="192">
        <v>7.6322000000000001E-2</v>
      </c>
      <c r="AO69" s="192">
        <v>5.5853E-2</v>
      </c>
      <c r="AP69" s="192">
        <v>3.7575999999999998E-2</v>
      </c>
      <c r="AQ69" s="192">
        <v>9.2148999999999995E-2</v>
      </c>
      <c r="AS69" s="10" t="s">
        <v>5</v>
      </c>
      <c r="AT69" s="192">
        <v>0.14108699999999999</v>
      </c>
      <c r="AU69" s="192">
        <v>0.107734</v>
      </c>
      <c r="AV69" s="192">
        <v>6.9258E-2</v>
      </c>
      <c r="AW69" s="192">
        <v>6.6172999999999996E-2</v>
      </c>
      <c r="AX69" s="192">
        <v>0.114387</v>
      </c>
      <c r="AY69" s="192">
        <v>0.16755800000000001</v>
      </c>
      <c r="AZ69" s="192">
        <v>0.18076</v>
      </c>
      <c r="BA69" s="192">
        <v>0.213309</v>
      </c>
      <c r="BB69" s="192">
        <v>0.22481899999999999</v>
      </c>
      <c r="BC69" s="192">
        <v>0.25414100000000001</v>
      </c>
      <c r="BD69" s="192">
        <v>0.27514</v>
      </c>
      <c r="BE69" s="192">
        <v>0.26612799999999998</v>
      </c>
      <c r="BF69" s="192">
        <v>0.29209299999999999</v>
      </c>
      <c r="BG69" s="192">
        <v>0.243205</v>
      </c>
      <c r="BH69" s="192">
        <v>0.21582899999999999</v>
      </c>
      <c r="BI69" s="192">
        <v>0.19745699999999999</v>
      </c>
      <c r="BJ69" s="192">
        <v>0.14996799999999999</v>
      </c>
      <c r="BK69" s="193">
        <v>9.4756999999999994E-2</v>
      </c>
      <c r="BL69" s="193">
        <v>0.21216299999999999</v>
      </c>
    </row>
    <row r="70" spans="24:64" ht="12" customHeight="1" x14ac:dyDescent="0.3">
      <c r="X70" s="10" t="s">
        <v>6</v>
      </c>
      <c r="Y70" s="192">
        <v>2.2978999999999999E-2</v>
      </c>
      <c r="Z70" s="192">
        <v>1.5782999999999998E-2</v>
      </c>
      <c r="AA70" s="192">
        <v>1.0685E-2</v>
      </c>
      <c r="AB70" s="192">
        <v>1.5976000000000001E-2</v>
      </c>
      <c r="AC70" s="192">
        <v>5.9277000000000003E-2</v>
      </c>
      <c r="AD70" s="192">
        <v>8.4487000000000007E-2</v>
      </c>
      <c r="AE70" s="192">
        <v>9.7879999999999995E-2</v>
      </c>
      <c r="AF70" s="192">
        <v>0.11429</v>
      </c>
      <c r="AG70" s="192">
        <v>0.131439</v>
      </c>
      <c r="AH70" s="192">
        <v>0.128133</v>
      </c>
      <c r="AI70" s="192">
        <v>0.138237</v>
      </c>
      <c r="AJ70" s="192">
        <v>0.110031</v>
      </c>
      <c r="AK70" s="192">
        <v>0.12138400000000001</v>
      </c>
      <c r="AL70" s="192">
        <v>0.11280900000000001</v>
      </c>
      <c r="AM70" s="192">
        <v>9.0660000000000004E-2</v>
      </c>
      <c r="AN70" s="192">
        <v>6.1469000000000003E-2</v>
      </c>
      <c r="AO70" s="192">
        <v>4.3896999999999999E-2</v>
      </c>
      <c r="AP70" s="192">
        <v>1.6105999999999999E-2</v>
      </c>
      <c r="AQ70" s="192">
        <v>0.10460700000000001</v>
      </c>
      <c r="AS70" s="10" t="s">
        <v>6</v>
      </c>
      <c r="AT70" s="192">
        <v>5.9693000000000003E-2</v>
      </c>
      <c r="AU70" s="192">
        <v>4.8194000000000001E-2</v>
      </c>
      <c r="AV70" s="192">
        <v>4.3813999999999999E-2</v>
      </c>
      <c r="AW70" s="192">
        <v>5.9186000000000002E-2</v>
      </c>
      <c r="AX70" s="192">
        <v>0.12773799999999999</v>
      </c>
      <c r="AY70" s="192">
        <v>0.17171700000000001</v>
      </c>
      <c r="AZ70" s="192">
        <v>0.21751500000000001</v>
      </c>
      <c r="BA70" s="192">
        <v>0.25290499999999999</v>
      </c>
      <c r="BB70" s="192">
        <v>0.27463700000000002</v>
      </c>
      <c r="BC70" s="192">
        <v>0.25906800000000002</v>
      </c>
      <c r="BD70" s="192">
        <v>0.26440000000000002</v>
      </c>
      <c r="BE70" s="192">
        <v>0.19608</v>
      </c>
      <c r="BF70" s="192">
        <v>0.23802100000000001</v>
      </c>
      <c r="BG70" s="192">
        <v>0.220022</v>
      </c>
      <c r="BH70" s="192">
        <v>0.180508</v>
      </c>
      <c r="BI70" s="192">
        <v>0.12388200000000001</v>
      </c>
      <c r="BJ70" s="192">
        <v>9.9615999999999996E-2</v>
      </c>
      <c r="BK70" s="193">
        <v>5.2359999999999997E-2</v>
      </c>
      <c r="BL70" s="193">
        <v>0.213838</v>
      </c>
    </row>
    <row r="71" spans="24:64" ht="12" customHeight="1" x14ac:dyDescent="0.3">
      <c r="X71" s="10" t="s">
        <v>7</v>
      </c>
      <c r="Y71" s="192">
        <v>2.9082E-2</v>
      </c>
      <c r="Z71" s="192">
        <v>3.0383E-2</v>
      </c>
      <c r="AA71" s="192">
        <v>3.8882E-2</v>
      </c>
      <c r="AB71" s="192">
        <v>5.0167000000000003E-2</v>
      </c>
      <c r="AC71" s="192">
        <v>0.12931699999999999</v>
      </c>
      <c r="AD71" s="192">
        <v>0.16880300000000001</v>
      </c>
      <c r="AE71" s="192">
        <v>0.15646699999999999</v>
      </c>
      <c r="AF71" s="192">
        <v>0.23212099999999999</v>
      </c>
      <c r="AG71" s="192">
        <v>0.211566</v>
      </c>
      <c r="AH71" s="192">
        <v>0.21245600000000001</v>
      </c>
      <c r="AI71" s="192">
        <v>0.24787400000000001</v>
      </c>
      <c r="AJ71" s="192">
        <v>0.22306999999999999</v>
      </c>
      <c r="AK71" s="192">
        <v>0.166883</v>
      </c>
      <c r="AL71" s="192">
        <v>0.192604</v>
      </c>
      <c r="AM71" s="192">
        <v>0.1187</v>
      </c>
      <c r="AN71" s="192">
        <v>9.4058000000000003E-2</v>
      </c>
      <c r="AO71" s="192">
        <v>6.8901000000000004E-2</v>
      </c>
      <c r="AP71" s="192">
        <v>3.7248000000000003E-2</v>
      </c>
      <c r="AQ71" s="192">
        <v>0.185056</v>
      </c>
      <c r="AS71" s="10" t="s">
        <v>7</v>
      </c>
      <c r="AT71" s="192">
        <v>6.7910999999999999E-2</v>
      </c>
      <c r="AU71" s="192">
        <v>6.6481999999999999E-2</v>
      </c>
      <c r="AV71" s="192">
        <v>4.7310999999999999E-2</v>
      </c>
      <c r="AW71" s="192">
        <v>6.5578999999999998E-2</v>
      </c>
      <c r="AX71" s="192">
        <v>0.123152</v>
      </c>
      <c r="AY71" s="192">
        <v>0.18590300000000001</v>
      </c>
      <c r="AZ71" s="192">
        <v>0.222936</v>
      </c>
      <c r="BA71" s="192">
        <v>0.26335900000000001</v>
      </c>
      <c r="BB71" s="192">
        <v>0.27480500000000002</v>
      </c>
      <c r="BC71" s="192">
        <v>0.300149</v>
      </c>
      <c r="BD71" s="192">
        <v>0.34202300000000002</v>
      </c>
      <c r="BE71" s="192">
        <v>0.32606400000000002</v>
      </c>
      <c r="BF71" s="192">
        <v>0.27419700000000002</v>
      </c>
      <c r="BG71" s="192">
        <v>0.29738799999999999</v>
      </c>
      <c r="BH71" s="192">
        <v>0.20519599999999999</v>
      </c>
      <c r="BI71" s="192">
        <v>0.17085900000000001</v>
      </c>
      <c r="BJ71" s="192">
        <v>0.132385</v>
      </c>
      <c r="BK71" s="193">
        <v>6.1601000000000003E-2</v>
      </c>
      <c r="BL71" s="193">
        <v>0.245309</v>
      </c>
    </row>
    <row r="72" spans="24:64" ht="12" customHeight="1" x14ac:dyDescent="0.3">
      <c r="X72" s="10" t="s">
        <v>8</v>
      </c>
      <c r="Y72" s="192">
        <v>1.865E-2</v>
      </c>
      <c r="Z72" s="192">
        <v>1.7010000000000001E-2</v>
      </c>
      <c r="AA72" s="192">
        <v>1.3394E-2</v>
      </c>
      <c r="AB72" s="192">
        <v>1.6181000000000001E-2</v>
      </c>
      <c r="AC72" s="192">
        <v>3.5707999999999997E-2</v>
      </c>
      <c r="AD72" s="192">
        <v>5.6542000000000002E-2</v>
      </c>
      <c r="AE72" s="192">
        <v>7.5150999999999996E-2</v>
      </c>
      <c r="AF72" s="192">
        <v>8.4575999999999998E-2</v>
      </c>
      <c r="AG72" s="192">
        <v>9.1832999999999998E-2</v>
      </c>
      <c r="AH72" s="192">
        <v>9.5475000000000004E-2</v>
      </c>
      <c r="AI72" s="192">
        <v>0.105117</v>
      </c>
      <c r="AJ72" s="192">
        <v>9.6515000000000004E-2</v>
      </c>
      <c r="AK72" s="192">
        <v>7.7757000000000007E-2</v>
      </c>
      <c r="AL72" s="192">
        <v>6.4999000000000001E-2</v>
      </c>
      <c r="AM72" s="192">
        <v>5.1048999999999997E-2</v>
      </c>
      <c r="AN72" s="192">
        <v>3.5111000000000003E-2</v>
      </c>
      <c r="AO72" s="192">
        <v>2.9467E-2</v>
      </c>
      <c r="AP72" s="192">
        <v>1.6229E-2</v>
      </c>
      <c r="AQ72" s="192">
        <v>7.4147000000000005E-2</v>
      </c>
      <c r="AS72" s="10" t="s">
        <v>8</v>
      </c>
      <c r="AT72" s="192">
        <v>3.9428999999999999E-2</v>
      </c>
      <c r="AU72" s="192">
        <v>4.2508999999999998E-2</v>
      </c>
      <c r="AV72" s="192">
        <v>3.6587000000000001E-2</v>
      </c>
      <c r="AW72" s="192">
        <v>4.2353000000000002E-2</v>
      </c>
      <c r="AX72" s="192">
        <v>8.9778999999999998E-2</v>
      </c>
      <c r="AY72" s="192">
        <v>0.131025</v>
      </c>
      <c r="AZ72" s="192">
        <v>0.18807599999999999</v>
      </c>
      <c r="BA72" s="192">
        <v>0.20732600000000001</v>
      </c>
      <c r="BB72" s="192">
        <v>0.23985999999999999</v>
      </c>
      <c r="BC72" s="192">
        <v>0.24548400000000001</v>
      </c>
      <c r="BD72" s="192">
        <v>0.22039800000000001</v>
      </c>
      <c r="BE72" s="192">
        <v>0.20804</v>
      </c>
      <c r="BF72" s="192">
        <v>0.15990399999999999</v>
      </c>
      <c r="BG72" s="192">
        <v>0.12586900000000001</v>
      </c>
      <c r="BH72" s="192">
        <v>9.8630999999999996E-2</v>
      </c>
      <c r="BI72" s="192">
        <v>6.8498000000000003E-2</v>
      </c>
      <c r="BJ72" s="192">
        <v>6.2925999999999996E-2</v>
      </c>
      <c r="BK72" s="193">
        <v>4.0251000000000002E-2</v>
      </c>
      <c r="BL72" s="193">
        <v>0.173571</v>
      </c>
    </row>
    <row r="73" spans="24:64" ht="12" customHeight="1" x14ac:dyDescent="0.3">
      <c r="X73" s="10" t="s">
        <v>95</v>
      </c>
      <c r="Y73" s="192">
        <v>3.5985999999999997E-2</v>
      </c>
      <c r="Z73" s="192">
        <v>2.5250000000000002E-2</v>
      </c>
      <c r="AA73" s="192">
        <v>1.8457999999999999E-2</v>
      </c>
      <c r="AB73" s="192">
        <v>2.5395999999999998E-2</v>
      </c>
      <c r="AC73" s="192">
        <v>6.1310999999999997E-2</v>
      </c>
      <c r="AD73" s="192">
        <v>9.2913999999999997E-2</v>
      </c>
      <c r="AE73" s="192">
        <v>0.122367</v>
      </c>
      <c r="AF73" s="192">
        <v>0.14576700000000001</v>
      </c>
      <c r="AG73" s="192">
        <v>0.154166</v>
      </c>
      <c r="AH73" s="192">
        <v>0.172179</v>
      </c>
      <c r="AI73" s="192">
        <v>0.18220700000000001</v>
      </c>
      <c r="AJ73" s="192">
        <v>0.17715600000000001</v>
      </c>
      <c r="AK73" s="192">
        <v>0.18207599999999999</v>
      </c>
      <c r="AL73" s="192">
        <v>0.16194500000000001</v>
      </c>
      <c r="AM73" s="192">
        <v>0.14880399999999999</v>
      </c>
      <c r="AN73" s="192">
        <v>0.12850700000000001</v>
      </c>
      <c r="AO73" s="192">
        <v>0.104819</v>
      </c>
      <c r="AP73" s="192">
        <v>2.5906999999999999E-2</v>
      </c>
      <c r="AQ73" s="192">
        <v>0.137824</v>
      </c>
      <c r="AS73" s="10" t="s">
        <v>95</v>
      </c>
      <c r="AT73" s="192">
        <v>6.3571000000000003E-2</v>
      </c>
      <c r="AU73" s="192">
        <v>4.8354000000000001E-2</v>
      </c>
      <c r="AV73" s="192">
        <v>2.9817E-2</v>
      </c>
      <c r="AW73" s="192">
        <v>3.7178999999999997E-2</v>
      </c>
      <c r="AX73" s="192">
        <v>9.7879999999999995E-2</v>
      </c>
      <c r="AY73" s="192">
        <v>0.13245000000000001</v>
      </c>
      <c r="AZ73" s="192">
        <v>0.16920399999999999</v>
      </c>
      <c r="BA73" s="192">
        <v>0.20874699999999999</v>
      </c>
      <c r="BB73" s="192">
        <v>0.213612</v>
      </c>
      <c r="BC73" s="192">
        <v>0.23430699999999999</v>
      </c>
      <c r="BD73" s="192">
        <v>0.24482599999999999</v>
      </c>
      <c r="BE73" s="192">
        <v>0.24785099999999999</v>
      </c>
      <c r="BF73" s="192">
        <v>0.25133100000000003</v>
      </c>
      <c r="BG73" s="192">
        <v>0.216363</v>
      </c>
      <c r="BH73" s="192">
        <v>0.20759</v>
      </c>
      <c r="BI73" s="192">
        <v>0.16409199999999999</v>
      </c>
      <c r="BJ73" s="192">
        <v>0.139654</v>
      </c>
      <c r="BK73" s="193">
        <v>4.4127E-2</v>
      </c>
      <c r="BL73" s="193">
        <v>0.191995</v>
      </c>
    </row>
    <row r="74" spans="24:64" ht="12" customHeight="1" x14ac:dyDescent="0.3">
      <c r="X74" s="10" t="s">
        <v>9</v>
      </c>
      <c r="Y74" s="192">
        <v>9.2739999999999993E-3</v>
      </c>
      <c r="Z74" s="192">
        <v>7.613E-3</v>
      </c>
      <c r="AA74" s="192">
        <v>8.6390000000000008E-3</v>
      </c>
      <c r="AB74" s="192">
        <v>1.4146000000000001E-2</v>
      </c>
      <c r="AC74" s="192">
        <v>2.9467E-2</v>
      </c>
      <c r="AD74" s="192">
        <v>4.8403000000000002E-2</v>
      </c>
      <c r="AE74" s="192">
        <v>6.3325000000000006E-2</v>
      </c>
      <c r="AF74" s="192">
        <v>7.3982000000000006E-2</v>
      </c>
      <c r="AG74" s="192">
        <v>7.5922000000000003E-2</v>
      </c>
      <c r="AH74" s="192">
        <v>8.0157000000000006E-2</v>
      </c>
      <c r="AI74" s="192">
        <v>8.6386000000000004E-2</v>
      </c>
      <c r="AJ74" s="192">
        <v>7.9996999999999999E-2</v>
      </c>
      <c r="AK74" s="192">
        <v>7.9554E-2</v>
      </c>
      <c r="AL74" s="192">
        <v>6.5869999999999998E-2</v>
      </c>
      <c r="AM74" s="192">
        <v>5.5083E-2</v>
      </c>
      <c r="AN74" s="192">
        <v>4.4797999999999998E-2</v>
      </c>
      <c r="AO74" s="192">
        <v>3.0665999999999999E-2</v>
      </c>
      <c r="AP74" s="192">
        <v>9.8820000000000002E-3</v>
      </c>
      <c r="AQ74" s="192">
        <v>6.4766000000000004E-2</v>
      </c>
      <c r="AS74" s="10" t="s">
        <v>9</v>
      </c>
      <c r="AT74" s="192">
        <v>3.6200000000000003E-2</v>
      </c>
      <c r="AU74" s="192">
        <v>3.1081000000000001E-2</v>
      </c>
      <c r="AV74" s="192">
        <v>2.9951999999999999E-2</v>
      </c>
      <c r="AW74" s="192">
        <v>4.8569000000000001E-2</v>
      </c>
      <c r="AX74" s="192">
        <v>0.112266</v>
      </c>
      <c r="AY74" s="192">
        <v>0.17410600000000001</v>
      </c>
      <c r="AZ74" s="192">
        <v>0.21892500000000001</v>
      </c>
      <c r="BA74" s="192">
        <v>0.26534099999999999</v>
      </c>
      <c r="BB74" s="192">
        <v>0.280499</v>
      </c>
      <c r="BC74" s="192">
        <v>0.28398400000000001</v>
      </c>
      <c r="BD74" s="192">
        <v>0.26675700000000002</v>
      </c>
      <c r="BE74" s="192">
        <v>0.25285400000000002</v>
      </c>
      <c r="BF74" s="192">
        <v>0.246055</v>
      </c>
      <c r="BG74" s="192">
        <v>0.20905599999999999</v>
      </c>
      <c r="BH74" s="192">
        <v>0.186608</v>
      </c>
      <c r="BI74" s="192">
        <v>0.15579799999999999</v>
      </c>
      <c r="BJ74" s="192">
        <v>0.12629599999999999</v>
      </c>
      <c r="BK74" s="193">
        <v>3.6298999999999998E-2</v>
      </c>
      <c r="BL74" s="193">
        <v>0.222111</v>
      </c>
    </row>
    <row r="75" spans="24:64" ht="12" customHeight="1" x14ac:dyDescent="0.3">
      <c r="X75" s="10" t="s">
        <v>93</v>
      </c>
      <c r="Y75" s="192">
        <v>3.0449E-2</v>
      </c>
      <c r="Z75" s="192">
        <v>2.0240999999999999E-2</v>
      </c>
      <c r="AA75" s="192">
        <v>1.2199E-2</v>
      </c>
      <c r="AB75" s="192">
        <v>1.4493000000000001E-2</v>
      </c>
      <c r="AC75" s="192">
        <v>2.2998000000000001E-2</v>
      </c>
      <c r="AD75" s="192">
        <v>3.8378000000000002E-2</v>
      </c>
      <c r="AE75" s="192">
        <v>5.7256000000000001E-2</v>
      </c>
      <c r="AF75" s="192">
        <v>6.0276000000000003E-2</v>
      </c>
      <c r="AG75" s="192">
        <v>6.3393000000000005E-2</v>
      </c>
      <c r="AH75" s="192">
        <v>7.3948E-2</v>
      </c>
      <c r="AI75" s="192">
        <v>8.1220000000000001E-2</v>
      </c>
      <c r="AJ75" s="192">
        <v>7.9066999999999998E-2</v>
      </c>
      <c r="AK75" s="192">
        <v>8.0069000000000001E-2</v>
      </c>
      <c r="AL75" s="192">
        <v>6.8700999999999998E-2</v>
      </c>
      <c r="AM75" s="192">
        <v>5.9957999999999997E-2</v>
      </c>
      <c r="AN75" s="192">
        <v>4.9794999999999999E-2</v>
      </c>
      <c r="AO75" s="192">
        <v>3.6967E-2</v>
      </c>
      <c r="AP75" s="192">
        <v>1.8981999999999999E-2</v>
      </c>
      <c r="AQ75" s="192">
        <v>5.8819000000000003E-2</v>
      </c>
      <c r="AS75" s="10" t="s">
        <v>93</v>
      </c>
      <c r="AT75" s="192">
        <v>2.3584999999999998E-2</v>
      </c>
      <c r="AU75" s="192">
        <v>1.7902000000000001E-2</v>
      </c>
      <c r="AV75" s="192">
        <v>1.2576E-2</v>
      </c>
      <c r="AW75" s="192">
        <v>1.3991999999999999E-2</v>
      </c>
      <c r="AX75" s="192">
        <v>4.3973999999999999E-2</v>
      </c>
      <c r="AY75" s="192">
        <v>7.3625999999999997E-2</v>
      </c>
      <c r="AZ75" s="192">
        <v>0.10614899999999999</v>
      </c>
      <c r="BA75" s="192">
        <v>0.114012</v>
      </c>
      <c r="BB75" s="192">
        <v>0.12553700000000001</v>
      </c>
      <c r="BC75" s="192">
        <v>0.113757</v>
      </c>
      <c r="BD75" s="192">
        <v>0.124933</v>
      </c>
      <c r="BE75" s="192">
        <v>0.113497</v>
      </c>
      <c r="BF75" s="192">
        <v>0.11007599999999999</v>
      </c>
      <c r="BG75" s="192">
        <v>9.1691999999999996E-2</v>
      </c>
      <c r="BH75" s="192">
        <v>7.8534000000000007E-2</v>
      </c>
      <c r="BI75" s="192">
        <v>6.3561000000000006E-2</v>
      </c>
      <c r="BJ75" s="192">
        <v>5.0438999999999998E-2</v>
      </c>
      <c r="BK75" s="193">
        <v>1.6802999999999998E-2</v>
      </c>
      <c r="BL75" s="193">
        <v>9.7309999999999994E-2</v>
      </c>
    </row>
    <row r="76" spans="24:64" ht="12" customHeight="1" x14ac:dyDescent="0.3">
      <c r="X76" s="10" t="s">
        <v>10</v>
      </c>
      <c r="Y76" s="192">
        <v>7.8177999999999997E-2</v>
      </c>
      <c r="Z76" s="192">
        <v>5.3158999999999998E-2</v>
      </c>
      <c r="AA76" s="192">
        <v>3.2421999999999999E-2</v>
      </c>
      <c r="AB76" s="192">
        <v>3.7872999999999997E-2</v>
      </c>
      <c r="AC76" s="192">
        <v>8.1591999999999998E-2</v>
      </c>
      <c r="AD76" s="192">
        <v>0.115243</v>
      </c>
      <c r="AE76" s="192">
        <v>0.14312</v>
      </c>
      <c r="AF76" s="192">
        <v>0.165518</v>
      </c>
      <c r="AG76" s="192">
        <v>0.17377699999999999</v>
      </c>
      <c r="AH76" s="192">
        <v>0.17743400000000001</v>
      </c>
      <c r="AI76" s="192">
        <v>0.16947499999999999</v>
      </c>
      <c r="AJ76" s="192">
        <v>0.160273</v>
      </c>
      <c r="AK76" s="192">
        <v>0.161971</v>
      </c>
      <c r="AL76" s="192">
        <v>0.14416200000000001</v>
      </c>
      <c r="AM76" s="192">
        <v>0.12626699999999999</v>
      </c>
      <c r="AN76" s="192">
        <v>9.2339000000000004E-2</v>
      </c>
      <c r="AO76" s="192">
        <v>7.9449000000000006E-2</v>
      </c>
      <c r="AP76" s="192">
        <v>4.9508000000000003E-2</v>
      </c>
      <c r="AQ76" s="192">
        <v>0.14338600000000001</v>
      </c>
      <c r="AS76" s="10" t="s">
        <v>10</v>
      </c>
      <c r="AT76" s="192">
        <v>0.10811999999999999</v>
      </c>
      <c r="AU76" s="192">
        <v>7.8364000000000003E-2</v>
      </c>
      <c r="AV76" s="192">
        <v>4.5925000000000001E-2</v>
      </c>
      <c r="AW76" s="192">
        <v>5.8328999999999999E-2</v>
      </c>
      <c r="AX76" s="192">
        <v>0.15080499999999999</v>
      </c>
      <c r="AY76" s="192">
        <v>0.19508900000000001</v>
      </c>
      <c r="AZ76" s="192">
        <v>0.23508000000000001</v>
      </c>
      <c r="BA76" s="192">
        <v>0.27268999999999999</v>
      </c>
      <c r="BB76" s="192">
        <v>0.27322800000000003</v>
      </c>
      <c r="BC76" s="192">
        <v>0.27067799999999997</v>
      </c>
      <c r="BD76" s="192">
        <v>0.28539300000000001</v>
      </c>
      <c r="BE76" s="192">
        <v>0.28107399999999999</v>
      </c>
      <c r="BF76" s="192">
        <v>0.26787899999999998</v>
      </c>
      <c r="BG76" s="192">
        <v>0.24148800000000001</v>
      </c>
      <c r="BH76" s="192">
        <v>0.21454599999999999</v>
      </c>
      <c r="BI76" s="192">
        <v>0.139962</v>
      </c>
      <c r="BJ76" s="192">
        <v>0.103363</v>
      </c>
      <c r="BK76" s="193">
        <v>7.1540999999999993E-2</v>
      </c>
      <c r="BL76" s="193">
        <v>0.237427</v>
      </c>
    </row>
    <row r="77" spans="24:64" ht="12" customHeight="1" x14ac:dyDescent="0.3">
      <c r="X77" s="10" t="s">
        <v>11</v>
      </c>
      <c r="Y77" s="192">
        <v>8.5125999999999993E-2</v>
      </c>
      <c r="Z77" s="192">
        <v>6.0073000000000001E-2</v>
      </c>
      <c r="AA77" s="192">
        <v>3.1165999999999999E-2</v>
      </c>
      <c r="AB77" s="192">
        <v>2.9537999999999998E-2</v>
      </c>
      <c r="AC77" s="192">
        <v>5.6217999999999997E-2</v>
      </c>
      <c r="AD77" s="192">
        <v>8.6600999999999997E-2</v>
      </c>
      <c r="AE77" s="192">
        <v>0.16416700000000001</v>
      </c>
      <c r="AF77" s="192">
        <v>0.19905500000000001</v>
      </c>
      <c r="AG77" s="192">
        <v>0.21399099999999999</v>
      </c>
      <c r="AH77" s="192">
        <v>0.23452600000000001</v>
      </c>
      <c r="AI77" s="192">
        <v>0.24674699999999999</v>
      </c>
      <c r="AJ77" s="192">
        <v>0.24677499999999999</v>
      </c>
      <c r="AK77" s="192">
        <v>0.23372999999999999</v>
      </c>
      <c r="AL77" s="192">
        <v>0.19974800000000001</v>
      </c>
      <c r="AM77" s="192">
        <v>0.171593</v>
      </c>
      <c r="AN77" s="192">
        <v>0.14194000000000001</v>
      </c>
      <c r="AO77" s="192">
        <v>7.6685000000000003E-2</v>
      </c>
      <c r="AP77" s="192">
        <v>5.0494999999999998E-2</v>
      </c>
      <c r="AQ77" s="192">
        <v>0.17579700000000001</v>
      </c>
      <c r="AS77" s="10" t="s">
        <v>11</v>
      </c>
      <c r="AT77" s="192">
        <v>8.7268999999999999E-2</v>
      </c>
      <c r="AU77" s="192">
        <v>0.107629</v>
      </c>
      <c r="AV77" s="192">
        <v>8.9716000000000004E-2</v>
      </c>
      <c r="AW77" s="192">
        <v>8.992E-2</v>
      </c>
      <c r="AX77" s="192">
        <v>0.14491599999999999</v>
      </c>
      <c r="AY77" s="192">
        <v>0.22440099999999999</v>
      </c>
      <c r="AZ77" s="192">
        <v>0.276503</v>
      </c>
      <c r="BA77" s="192">
        <v>0.33679999999999999</v>
      </c>
      <c r="BB77" s="192">
        <v>0.33021699999999998</v>
      </c>
      <c r="BC77" s="192">
        <v>0.36962699999999998</v>
      </c>
      <c r="BD77" s="192">
        <v>0.34512599999999999</v>
      </c>
      <c r="BE77" s="192">
        <v>0.336924</v>
      </c>
      <c r="BF77" s="192">
        <v>0.33513399999999999</v>
      </c>
      <c r="BG77" s="192">
        <v>0.287134</v>
      </c>
      <c r="BH77" s="192">
        <v>0.25576300000000002</v>
      </c>
      <c r="BI77" s="192">
        <v>0.21387400000000001</v>
      </c>
      <c r="BJ77" s="192">
        <v>0.154944</v>
      </c>
      <c r="BK77" s="193">
        <v>9.4034999999999994E-2</v>
      </c>
      <c r="BL77" s="193">
        <v>0.286306</v>
      </c>
    </row>
    <row r="78" spans="24:64" ht="12" customHeight="1" x14ac:dyDescent="0.3">
      <c r="X78" s="10" t="s">
        <v>12</v>
      </c>
      <c r="Y78" s="192">
        <v>3.7802000000000002E-2</v>
      </c>
      <c r="Z78" s="192">
        <v>2.6478000000000002E-2</v>
      </c>
      <c r="AA78" s="192">
        <v>1.7108999999999999E-2</v>
      </c>
      <c r="AB78" s="192">
        <v>2.0060999999999999E-2</v>
      </c>
      <c r="AC78" s="192">
        <v>4.1468999999999999E-2</v>
      </c>
      <c r="AD78" s="192">
        <v>7.1194999999999994E-2</v>
      </c>
      <c r="AE78" s="192">
        <v>9.9266999999999994E-2</v>
      </c>
      <c r="AF78" s="192">
        <v>0.12781000000000001</v>
      </c>
      <c r="AG78" s="192">
        <v>0.14391100000000001</v>
      </c>
      <c r="AH78" s="192">
        <v>0.155393</v>
      </c>
      <c r="AI78" s="192">
        <v>0.162607</v>
      </c>
      <c r="AJ78" s="192">
        <v>0.147425</v>
      </c>
      <c r="AK78" s="192">
        <v>0.134467</v>
      </c>
      <c r="AL78" s="192">
        <v>0.10976900000000001</v>
      </c>
      <c r="AM78" s="192">
        <v>9.2075000000000004E-2</v>
      </c>
      <c r="AN78" s="192">
        <v>7.4802999999999994E-2</v>
      </c>
      <c r="AO78" s="192">
        <v>5.1575000000000003E-2</v>
      </c>
      <c r="AP78" s="192">
        <v>2.4955000000000001E-2</v>
      </c>
      <c r="AQ78" s="192">
        <v>0.112113</v>
      </c>
      <c r="AS78" s="10" t="s">
        <v>12</v>
      </c>
      <c r="AT78" s="192">
        <v>5.6805000000000001E-2</v>
      </c>
      <c r="AU78" s="192">
        <v>4.5241999999999997E-2</v>
      </c>
      <c r="AV78" s="192">
        <v>3.5911999999999999E-2</v>
      </c>
      <c r="AW78" s="192">
        <v>5.3076999999999999E-2</v>
      </c>
      <c r="AX78" s="192">
        <v>0.116201</v>
      </c>
      <c r="AY78" s="192">
        <v>0.17122000000000001</v>
      </c>
      <c r="AZ78" s="192">
        <v>0.226579</v>
      </c>
      <c r="BA78" s="192">
        <v>0.26340599999999997</v>
      </c>
      <c r="BB78" s="192">
        <v>0.28859299999999999</v>
      </c>
      <c r="BC78" s="192">
        <v>0.303809</v>
      </c>
      <c r="BD78" s="192">
        <v>0.30371300000000001</v>
      </c>
      <c r="BE78" s="192">
        <v>0.28846500000000003</v>
      </c>
      <c r="BF78" s="192">
        <v>0.28083900000000001</v>
      </c>
      <c r="BG78" s="192">
        <v>0.237923</v>
      </c>
      <c r="BH78" s="192">
        <v>0.21280499999999999</v>
      </c>
      <c r="BI78" s="192">
        <v>0.17741100000000001</v>
      </c>
      <c r="BJ78" s="192">
        <v>0.13992299999999999</v>
      </c>
      <c r="BK78" s="193">
        <v>4.7348000000000001E-2</v>
      </c>
      <c r="BL78" s="193">
        <v>0.236703</v>
      </c>
    </row>
    <row r="79" spans="24:64" ht="12" customHeight="1" x14ac:dyDescent="0.3">
      <c r="X79" s="10" t="s">
        <v>13</v>
      </c>
      <c r="Y79" s="192">
        <v>1.5507E-2</v>
      </c>
      <c r="Z79" s="192">
        <v>1.1523E-2</v>
      </c>
      <c r="AA79" s="192">
        <v>6.1929999999999997E-3</v>
      </c>
      <c r="AB79" s="192">
        <v>6.3720000000000001E-3</v>
      </c>
      <c r="AC79" s="192">
        <v>1.2656000000000001E-2</v>
      </c>
      <c r="AD79" s="192">
        <v>2.0490999999999999E-2</v>
      </c>
      <c r="AE79" s="192">
        <v>2.6658000000000001E-2</v>
      </c>
      <c r="AF79" s="192">
        <v>3.2528000000000001E-2</v>
      </c>
      <c r="AG79" s="192">
        <v>3.5686000000000002E-2</v>
      </c>
      <c r="AH79" s="192">
        <v>3.8358999999999997E-2</v>
      </c>
      <c r="AI79" s="192">
        <v>4.0806000000000002E-2</v>
      </c>
      <c r="AJ79" s="192">
        <v>3.8990999999999998E-2</v>
      </c>
      <c r="AK79" s="192">
        <v>3.8969999999999998E-2</v>
      </c>
      <c r="AL79" s="192">
        <v>3.2325E-2</v>
      </c>
      <c r="AM79" s="192">
        <v>2.9437000000000001E-2</v>
      </c>
      <c r="AN79" s="192">
        <v>2.5788999999999999E-2</v>
      </c>
      <c r="AO79" s="192">
        <v>1.7371999999999999E-2</v>
      </c>
      <c r="AP79" s="192">
        <v>9.7359999999999999E-3</v>
      </c>
      <c r="AQ79" s="192">
        <v>3.0072999999999999E-2</v>
      </c>
      <c r="AS79" s="10" t="s">
        <v>13</v>
      </c>
      <c r="AT79" s="192">
        <v>5.4677999999999997E-2</v>
      </c>
      <c r="AU79" s="192">
        <v>4.3735999999999997E-2</v>
      </c>
      <c r="AV79" s="192">
        <v>2.6948E-2</v>
      </c>
      <c r="AW79" s="192">
        <v>3.0675999999999998E-2</v>
      </c>
      <c r="AX79" s="192">
        <v>5.7875999999999997E-2</v>
      </c>
      <c r="AY79" s="192">
        <v>8.7557999999999997E-2</v>
      </c>
      <c r="AZ79" s="192">
        <v>0.109317</v>
      </c>
      <c r="BA79" s="192">
        <v>0.13025100000000001</v>
      </c>
      <c r="BB79" s="192">
        <v>0.132914</v>
      </c>
      <c r="BC79" s="192">
        <v>0.14008499999999999</v>
      </c>
      <c r="BD79" s="192">
        <v>0.14696200000000001</v>
      </c>
      <c r="BE79" s="192">
        <v>0.14296900000000001</v>
      </c>
      <c r="BF79" s="192">
        <v>0.14418400000000001</v>
      </c>
      <c r="BG79" s="192">
        <v>0.12285600000000001</v>
      </c>
      <c r="BH79" s="192">
        <v>0.10967</v>
      </c>
      <c r="BI79" s="192">
        <v>9.4327999999999995E-2</v>
      </c>
      <c r="BJ79" s="192">
        <v>7.4759000000000006E-2</v>
      </c>
      <c r="BK79" s="193">
        <v>3.8542E-2</v>
      </c>
      <c r="BL79" s="193">
        <v>0.115967</v>
      </c>
    </row>
    <row r="80" spans="24:64" ht="12" customHeight="1" x14ac:dyDescent="0.3">
      <c r="X80" s="10" t="s">
        <v>14</v>
      </c>
      <c r="Y80" s="192">
        <v>5.0113999999999999E-2</v>
      </c>
      <c r="Z80" s="192">
        <v>3.1342000000000002E-2</v>
      </c>
      <c r="AA80" s="192">
        <v>1.6639000000000001E-2</v>
      </c>
      <c r="AB80" s="192">
        <v>1.9821999999999999E-2</v>
      </c>
      <c r="AC80" s="192">
        <v>5.2046000000000002E-2</v>
      </c>
      <c r="AD80" s="192">
        <v>7.9778000000000002E-2</v>
      </c>
      <c r="AE80" s="192">
        <v>9.4076999999999994E-2</v>
      </c>
      <c r="AF80" s="192">
        <v>0.13120399999999999</v>
      </c>
      <c r="AG80" s="192">
        <v>0.13769100000000001</v>
      </c>
      <c r="AH80" s="192">
        <v>0.15298800000000001</v>
      </c>
      <c r="AI80" s="192">
        <v>0.16097600000000001</v>
      </c>
      <c r="AJ80" s="192">
        <v>0.16386700000000001</v>
      </c>
      <c r="AK80" s="192">
        <v>0.15624399999999999</v>
      </c>
      <c r="AL80" s="192">
        <v>0.15085499999999999</v>
      </c>
      <c r="AM80" s="192">
        <v>0.11200599999999999</v>
      </c>
      <c r="AN80" s="192">
        <v>7.9911999999999997E-2</v>
      </c>
      <c r="AO80" s="192">
        <v>5.8892E-2</v>
      </c>
      <c r="AP80" s="192">
        <v>2.8812000000000001E-2</v>
      </c>
      <c r="AQ80" s="192">
        <v>0.11897099999999999</v>
      </c>
      <c r="AS80" s="10" t="s">
        <v>14</v>
      </c>
      <c r="AT80" s="192">
        <v>5.1360999999999997E-2</v>
      </c>
      <c r="AU80" s="192">
        <v>4.6422999999999999E-2</v>
      </c>
      <c r="AV80" s="192">
        <v>3.1419000000000002E-2</v>
      </c>
      <c r="AW80" s="192">
        <v>4.1034000000000001E-2</v>
      </c>
      <c r="AX80" s="192">
        <v>9.4659999999999994E-2</v>
      </c>
      <c r="AY80" s="192">
        <v>0.143734</v>
      </c>
      <c r="AZ80" s="192">
        <v>0.19520299999999999</v>
      </c>
      <c r="BA80" s="192">
        <v>0.22792499999999999</v>
      </c>
      <c r="BB80" s="192">
        <v>0.25711400000000001</v>
      </c>
      <c r="BC80" s="192">
        <v>0.25902599999999998</v>
      </c>
      <c r="BD80" s="192">
        <v>0.27241199999999999</v>
      </c>
      <c r="BE80" s="192">
        <v>0.270706</v>
      </c>
      <c r="BF80" s="192">
        <v>0.27791700000000003</v>
      </c>
      <c r="BG80" s="192">
        <v>0.242703</v>
      </c>
      <c r="BH80" s="192">
        <v>0.20491699999999999</v>
      </c>
      <c r="BI80" s="192">
        <v>0.157887</v>
      </c>
      <c r="BJ80" s="192">
        <v>0.12884000000000001</v>
      </c>
      <c r="BK80" s="193">
        <v>4.2278999999999997E-2</v>
      </c>
      <c r="BL80" s="193">
        <v>0.211369</v>
      </c>
    </row>
    <row r="81" spans="24:64" ht="12" customHeight="1" x14ac:dyDescent="0.3">
      <c r="X81" s="10" t="s">
        <v>15</v>
      </c>
      <c r="Y81" s="192">
        <v>2.5562999999999999E-2</v>
      </c>
      <c r="Z81" s="192">
        <v>1.7024999999999998E-2</v>
      </c>
      <c r="AA81" s="192">
        <v>1.2253E-2</v>
      </c>
      <c r="AB81" s="192">
        <v>1.7977E-2</v>
      </c>
      <c r="AC81" s="192">
        <v>3.7392000000000002E-2</v>
      </c>
      <c r="AD81" s="192">
        <v>6.4407000000000006E-2</v>
      </c>
      <c r="AE81" s="192">
        <v>0.107652</v>
      </c>
      <c r="AF81" s="192">
        <v>0.13878799999999999</v>
      </c>
      <c r="AG81" s="192">
        <v>0.14999299999999999</v>
      </c>
      <c r="AH81" s="192">
        <v>0.156363</v>
      </c>
      <c r="AI81" s="192">
        <v>0.16545799999999999</v>
      </c>
      <c r="AJ81" s="192">
        <v>0.148312</v>
      </c>
      <c r="AK81" s="192">
        <v>0.149585</v>
      </c>
      <c r="AL81" s="192">
        <v>0.14524100000000001</v>
      </c>
      <c r="AM81" s="192">
        <v>0.10533099999999999</v>
      </c>
      <c r="AN81" s="192">
        <v>7.5010999999999994E-2</v>
      </c>
      <c r="AO81" s="192">
        <v>3.9086999999999997E-2</v>
      </c>
      <c r="AP81" s="192">
        <v>1.7919999999999998E-2</v>
      </c>
      <c r="AQ81" s="192">
        <v>0.117338</v>
      </c>
      <c r="AS81" s="10" t="s">
        <v>15</v>
      </c>
      <c r="AT81" s="192">
        <v>8.1160999999999997E-2</v>
      </c>
      <c r="AU81" s="192">
        <v>9.0243000000000004E-2</v>
      </c>
      <c r="AV81" s="192">
        <v>5.5445000000000001E-2</v>
      </c>
      <c r="AW81" s="192">
        <v>6.4449000000000006E-2</v>
      </c>
      <c r="AX81" s="192">
        <v>0.144954</v>
      </c>
      <c r="AY81" s="192">
        <v>0.19380700000000001</v>
      </c>
      <c r="AZ81" s="192">
        <v>0.23841100000000001</v>
      </c>
      <c r="BA81" s="192">
        <v>0.27560099999999998</v>
      </c>
      <c r="BB81" s="192">
        <v>0.28054200000000001</v>
      </c>
      <c r="BC81" s="192">
        <v>0.29158000000000001</v>
      </c>
      <c r="BD81" s="192">
        <v>0.30305199999999999</v>
      </c>
      <c r="BE81" s="192">
        <v>0.293935</v>
      </c>
      <c r="BF81" s="192">
        <v>0.28924800000000001</v>
      </c>
      <c r="BG81" s="192">
        <v>0.26521699999999998</v>
      </c>
      <c r="BH81" s="192">
        <v>0.23886299999999999</v>
      </c>
      <c r="BI81" s="192">
        <v>0.158304</v>
      </c>
      <c r="BJ81" s="192">
        <v>8.3318000000000003E-2</v>
      </c>
      <c r="BK81" s="193">
        <v>7.2748999999999994E-2</v>
      </c>
      <c r="BL81" s="193">
        <v>0.24648400000000001</v>
      </c>
    </row>
    <row r="82" spans="24:64" ht="12" customHeight="1" x14ac:dyDescent="0.3">
      <c r="X82" s="10" t="s">
        <v>16</v>
      </c>
      <c r="Y82" s="192">
        <v>1.4229E-2</v>
      </c>
      <c r="Z82" s="192">
        <v>9.3419999999999996E-3</v>
      </c>
      <c r="AA82" s="192">
        <v>7.5779999999999997E-3</v>
      </c>
      <c r="AB82" s="192">
        <v>1.7073000000000001E-2</v>
      </c>
      <c r="AC82" s="192">
        <v>3.6150000000000002E-2</v>
      </c>
      <c r="AD82" s="192">
        <v>6.3199000000000005E-2</v>
      </c>
      <c r="AE82" s="192">
        <v>7.7108999999999997E-2</v>
      </c>
      <c r="AF82" s="192">
        <v>9.0955999999999995E-2</v>
      </c>
      <c r="AG82" s="192">
        <v>9.9626999999999993E-2</v>
      </c>
      <c r="AH82" s="192">
        <v>0.10957500000000001</v>
      </c>
      <c r="AI82" s="192">
        <v>0.11502800000000001</v>
      </c>
      <c r="AJ82" s="192">
        <v>0.106882</v>
      </c>
      <c r="AK82" s="192">
        <v>0.103232</v>
      </c>
      <c r="AL82" s="192">
        <v>7.8667000000000001E-2</v>
      </c>
      <c r="AM82" s="192">
        <v>6.4011999999999999E-2</v>
      </c>
      <c r="AN82" s="192">
        <v>5.1528999999999998E-2</v>
      </c>
      <c r="AO82" s="192">
        <v>3.5949000000000002E-2</v>
      </c>
      <c r="AP82" s="192">
        <v>1.1903E-2</v>
      </c>
      <c r="AQ82" s="192">
        <v>8.2938999999999999E-2</v>
      </c>
      <c r="AS82" s="10" t="s">
        <v>16</v>
      </c>
      <c r="AT82" s="192">
        <v>4.3860999999999997E-2</v>
      </c>
      <c r="AU82" s="192">
        <v>3.5587000000000001E-2</v>
      </c>
      <c r="AV82" s="192">
        <v>3.6575000000000003E-2</v>
      </c>
      <c r="AW82" s="192">
        <v>6.0283999999999997E-2</v>
      </c>
      <c r="AX82" s="192">
        <v>0.13808599999999999</v>
      </c>
      <c r="AY82" s="192">
        <v>0.193074</v>
      </c>
      <c r="AZ82" s="192">
        <v>0.24399199999999999</v>
      </c>
      <c r="BA82" s="192">
        <v>0.280914</v>
      </c>
      <c r="BB82" s="192">
        <v>0.28908200000000001</v>
      </c>
      <c r="BC82" s="192">
        <v>0.31535999999999997</v>
      </c>
      <c r="BD82" s="192">
        <v>0.31454599999999999</v>
      </c>
      <c r="BE82" s="192">
        <v>0.30113899999999999</v>
      </c>
      <c r="BF82" s="192">
        <v>0.29677999999999999</v>
      </c>
      <c r="BG82" s="192">
        <v>0.24565600000000001</v>
      </c>
      <c r="BH82" s="192">
        <v>0.217109</v>
      </c>
      <c r="BI82" s="192">
        <v>0.181445</v>
      </c>
      <c r="BJ82" s="192">
        <v>0.14158100000000001</v>
      </c>
      <c r="BK82" s="193">
        <v>4.3858000000000001E-2</v>
      </c>
      <c r="BL82" s="193">
        <v>0.25052600000000003</v>
      </c>
    </row>
    <row r="83" spans="24:64" ht="12" customHeight="1" x14ac:dyDescent="0.3">
      <c r="X83" s="10" t="s">
        <v>96</v>
      </c>
      <c r="Y83" s="192">
        <v>1.601E-2</v>
      </c>
      <c r="Z83" s="192">
        <v>1.4748000000000001E-2</v>
      </c>
      <c r="AA83" s="192">
        <v>2.0806000000000002E-2</v>
      </c>
      <c r="AB83" s="192">
        <v>2.3588999999999999E-2</v>
      </c>
      <c r="AC83" s="192">
        <v>3.8046999999999997E-2</v>
      </c>
      <c r="AD83" s="192">
        <v>6.2476999999999998E-2</v>
      </c>
      <c r="AE83" s="192">
        <v>8.7739999999999999E-2</v>
      </c>
      <c r="AF83" s="192">
        <v>0.105674</v>
      </c>
      <c r="AG83" s="192">
        <v>0.118371</v>
      </c>
      <c r="AH83" s="192">
        <v>0.12701000000000001</v>
      </c>
      <c r="AI83" s="192">
        <v>0.128497</v>
      </c>
      <c r="AJ83" s="192">
        <v>0.122505</v>
      </c>
      <c r="AK83" s="192">
        <v>0.13358700000000001</v>
      </c>
      <c r="AL83" s="192">
        <v>0.11297</v>
      </c>
      <c r="AM83" s="192">
        <v>0.10073600000000001</v>
      </c>
      <c r="AN83" s="192">
        <v>8.2334000000000004E-2</v>
      </c>
      <c r="AO83" s="192">
        <v>5.8611999999999997E-2</v>
      </c>
      <c r="AP83" s="192">
        <v>1.8811000000000001E-2</v>
      </c>
      <c r="AQ83" s="192">
        <v>9.7819000000000003E-2</v>
      </c>
      <c r="AS83" s="10" t="s">
        <v>96</v>
      </c>
      <c r="AT83" s="192">
        <v>4.3582999999999997E-2</v>
      </c>
      <c r="AU83" s="192">
        <v>5.0597000000000003E-2</v>
      </c>
      <c r="AV83" s="192">
        <v>6.1893999999999998E-2</v>
      </c>
      <c r="AW83" s="192">
        <v>6.4003000000000004E-2</v>
      </c>
      <c r="AX83" s="192">
        <v>0.16500200000000001</v>
      </c>
      <c r="AY83" s="192">
        <v>0.239894</v>
      </c>
      <c r="AZ83" s="192">
        <v>0.28514499999999998</v>
      </c>
      <c r="BA83" s="192">
        <v>0.32653599999999999</v>
      </c>
      <c r="BB83" s="192">
        <v>0.33390900000000001</v>
      </c>
      <c r="BC83" s="192">
        <v>0.333536</v>
      </c>
      <c r="BD83" s="192">
        <v>0.354522</v>
      </c>
      <c r="BE83" s="192">
        <v>0.34669</v>
      </c>
      <c r="BF83" s="192">
        <v>0.34596700000000002</v>
      </c>
      <c r="BG83" s="192">
        <v>0.29257899999999998</v>
      </c>
      <c r="BH83" s="192">
        <v>0.26366800000000001</v>
      </c>
      <c r="BI83" s="192">
        <v>0.21160499999999999</v>
      </c>
      <c r="BJ83" s="192">
        <v>0.178872</v>
      </c>
      <c r="BK83" s="193">
        <v>5.5324999999999999E-2</v>
      </c>
      <c r="BL83" s="193">
        <v>0.29027999999999998</v>
      </c>
    </row>
    <row r="84" spans="24:64" ht="12" customHeight="1" x14ac:dyDescent="0.3">
      <c r="X84" s="10" t="s">
        <v>97</v>
      </c>
      <c r="Y84" s="192">
        <v>2.0593E-2</v>
      </c>
      <c r="Z84" s="192">
        <v>1.2727E-2</v>
      </c>
      <c r="AA84" s="192">
        <v>8.3129999999999992E-3</v>
      </c>
      <c r="AB84" s="192">
        <v>2.0018000000000001E-2</v>
      </c>
      <c r="AC84" s="192">
        <v>9.2825000000000005E-2</v>
      </c>
      <c r="AD84" s="192">
        <v>0.13799600000000001</v>
      </c>
      <c r="AE84" s="192">
        <v>0.19984499999999999</v>
      </c>
      <c r="AF84" s="192">
        <v>0.19128800000000001</v>
      </c>
      <c r="AG84" s="192">
        <v>0.20899000000000001</v>
      </c>
      <c r="AH84" s="192">
        <v>0.216916</v>
      </c>
      <c r="AI84" s="192">
        <v>0.215721</v>
      </c>
      <c r="AJ84" s="192">
        <v>0.22939599999999999</v>
      </c>
      <c r="AK84" s="192">
        <v>0.24551500000000001</v>
      </c>
      <c r="AL84" s="192">
        <v>0.18945799999999999</v>
      </c>
      <c r="AM84" s="192">
        <v>0.16211200000000001</v>
      </c>
      <c r="AN84" s="192">
        <v>0.136708</v>
      </c>
      <c r="AO84" s="192">
        <v>0.107819</v>
      </c>
      <c r="AP84" s="192">
        <v>1.5152000000000001E-2</v>
      </c>
      <c r="AQ84" s="192">
        <v>0.18332200000000001</v>
      </c>
      <c r="AS84" s="10" t="s">
        <v>97</v>
      </c>
      <c r="AT84" s="192">
        <v>6.2938999999999995E-2</v>
      </c>
      <c r="AU84" s="192">
        <v>6.7185999999999996E-2</v>
      </c>
      <c r="AV84" s="192">
        <v>5.7589000000000001E-2</v>
      </c>
      <c r="AW84" s="192">
        <v>6.6305000000000003E-2</v>
      </c>
      <c r="AX84" s="192">
        <v>0.170901</v>
      </c>
      <c r="AY84" s="192">
        <v>0.22565399999999999</v>
      </c>
      <c r="AZ84" s="192">
        <v>0.27386300000000002</v>
      </c>
      <c r="BA84" s="192">
        <v>0.315166</v>
      </c>
      <c r="BB84" s="192">
        <v>0.320857</v>
      </c>
      <c r="BC84" s="192">
        <v>0.32226900000000003</v>
      </c>
      <c r="BD84" s="192">
        <v>0.33935399999999999</v>
      </c>
      <c r="BE84" s="192">
        <v>0.33108399999999999</v>
      </c>
      <c r="BF84" s="192">
        <v>0.32940000000000003</v>
      </c>
      <c r="BG84" s="192">
        <v>0.27150400000000002</v>
      </c>
      <c r="BH84" s="192">
        <v>0.23764299999999999</v>
      </c>
      <c r="BI84" s="192">
        <v>0.19972999999999999</v>
      </c>
      <c r="BJ84" s="192">
        <v>0.16727600000000001</v>
      </c>
      <c r="BK84" s="193">
        <v>6.3533999999999993E-2</v>
      </c>
      <c r="BL84" s="193">
        <v>0.27844999999999998</v>
      </c>
    </row>
    <row r="85" spans="24:64" ht="12" customHeight="1" x14ac:dyDescent="0.3">
      <c r="X85" s="10" t="s">
        <v>17</v>
      </c>
      <c r="Y85" s="192">
        <v>9.5388000000000001E-2</v>
      </c>
      <c r="Z85" s="192">
        <v>6.7871000000000001E-2</v>
      </c>
      <c r="AA85" s="192">
        <v>3.9523000000000003E-2</v>
      </c>
      <c r="AB85" s="192">
        <v>4.7842999999999997E-2</v>
      </c>
      <c r="AC85" s="192">
        <v>7.3621000000000006E-2</v>
      </c>
      <c r="AD85" s="192">
        <v>0.104092</v>
      </c>
      <c r="AE85" s="192">
        <v>0.148178</v>
      </c>
      <c r="AF85" s="192">
        <v>0.167378</v>
      </c>
      <c r="AG85" s="192">
        <v>0.18151200000000001</v>
      </c>
      <c r="AH85" s="192">
        <v>0.20350099999999999</v>
      </c>
      <c r="AI85" s="192">
        <v>0.239621</v>
      </c>
      <c r="AJ85" s="192">
        <v>0.27119799999999999</v>
      </c>
      <c r="AK85" s="192">
        <v>0.26557999999999998</v>
      </c>
      <c r="AL85" s="192">
        <v>0.24299000000000001</v>
      </c>
      <c r="AM85" s="192">
        <v>0.20291899999999999</v>
      </c>
      <c r="AN85" s="192">
        <v>0.179643</v>
      </c>
      <c r="AO85" s="192">
        <v>0.156003</v>
      </c>
      <c r="AP85" s="192">
        <v>6.1614000000000002E-2</v>
      </c>
      <c r="AQ85" s="192">
        <v>0.17660500000000001</v>
      </c>
      <c r="AS85" s="10" t="s">
        <v>17</v>
      </c>
      <c r="AT85" s="192">
        <v>0.127939</v>
      </c>
      <c r="AU85" s="192">
        <v>9.0456999999999996E-2</v>
      </c>
      <c r="AV85" s="192">
        <v>5.3303000000000003E-2</v>
      </c>
      <c r="AW85" s="192">
        <v>6.4245999999999998E-2</v>
      </c>
      <c r="AX85" s="192">
        <v>9.8502999999999993E-2</v>
      </c>
      <c r="AY85" s="192">
        <v>0.120348</v>
      </c>
      <c r="AZ85" s="192">
        <v>0.19841400000000001</v>
      </c>
      <c r="BA85" s="192">
        <v>0.225937</v>
      </c>
      <c r="BB85" s="192">
        <v>0.222857</v>
      </c>
      <c r="BC85" s="192">
        <v>0.235263</v>
      </c>
      <c r="BD85" s="192">
        <v>0.27845900000000001</v>
      </c>
      <c r="BE85" s="192">
        <v>0.323849</v>
      </c>
      <c r="BF85" s="192">
        <v>0.31285099999999999</v>
      </c>
      <c r="BG85" s="192">
        <v>0.28964499999999999</v>
      </c>
      <c r="BH85" s="192">
        <v>0.25132500000000002</v>
      </c>
      <c r="BI85" s="192">
        <v>0.18467700000000001</v>
      </c>
      <c r="BJ85" s="192">
        <v>0.21714700000000001</v>
      </c>
      <c r="BK85" s="193">
        <v>8.2580000000000001E-2</v>
      </c>
      <c r="BL85" s="193">
        <v>0.215424</v>
      </c>
    </row>
    <row r="86" spans="24:64" ht="12" customHeight="1" x14ac:dyDescent="0.3">
      <c r="X86" s="44" t="s">
        <v>18</v>
      </c>
      <c r="Y86" s="194">
        <v>5.1300999999999999E-2</v>
      </c>
      <c r="Z86" s="194">
        <v>3.9747999999999999E-2</v>
      </c>
      <c r="AA86" s="194">
        <v>2.4972999999999999E-2</v>
      </c>
      <c r="AB86" s="194">
        <v>2.6890000000000001E-2</v>
      </c>
      <c r="AC86" s="194">
        <v>5.178E-2</v>
      </c>
      <c r="AD86" s="194">
        <v>8.1804000000000002E-2</v>
      </c>
      <c r="AE86" s="194">
        <v>0.108792</v>
      </c>
      <c r="AF86" s="194">
        <v>0.12975100000000001</v>
      </c>
      <c r="AG86" s="194">
        <v>0.142371</v>
      </c>
      <c r="AH86" s="194">
        <v>0.151449</v>
      </c>
      <c r="AI86" s="194">
        <v>0.15201999999999999</v>
      </c>
      <c r="AJ86" s="194">
        <v>0.14193900000000001</v>
      </c>
      <c r="AK86" s="194">
        <v>0.13736599999999999</v>
      </c>
      <c r="AL86" s="194">
        <v>0.11587</v>
      </c>
      <c r="AM86" s="194">
        <v>9.7811999999999996E-2</v>
      </c>
      <c r="AN86" s="194">
        <v>8.4126000000000006E-2</v>
      </c>
      <c r="AO86" s="194">
        <v>5.8474999999999999E-2</v>
      </c>
      <c r="AP86" s="194">
        <v>3.5262000000000002E-2</v>
      </c>
      <c r="AQ86" s="194">
        <v>0.11516</v>
      </c>
      <c r="AS86" s="44" t="s">
        <v>18</v>
      </c>
      <c r="AT86" s="194">
        <v>9.2007000000000005E-2</v>
      </c>
      <c r="AU86" s="194">
        <v>9.0303999999999995E-2</v>
      </c>
      <c r="AV86" s="194">
        <v>6.8803000000000003E-2</v>
      </c>
      <c r="AW86" s="194">
        <v>7.8788999999999998E-2</v>
      </c>
      <c r="AX86" s="194">
        <v>0.13688800000000001</v>
      </c>
      <c r="AY86" s="194">
        <v>0.20265900000000001</v>
      </c>
      <c r="AZ86" s="194">
        <v>0.24465400000000001</v>
      </c>
      <c r="BA86" s="194">
        <v>0.28784199999999999</v>
      </c>
      <c r="BB86" s="194">
        <v>0.29716399999999998</v>
      </c>
      <c r="BC86" s="194">
        <v>0.30612200000000001</v>
      </c>
      <c r="BD86" s="194">
        <v>0.312303</v>
      </c>
      <c r="BE86" s="194">
        <v>0.30082599999999998</v>
      </c>
      <c r="BF86" s="194">
        <v>0.29843900000000001</v>
      </c>
      <c r="BG86" s="194">
        <v>0.25429499999999999</v>
      </c>
      <c r="BH86" s="194">
        <v>0.230658</v>
      </c>
      <c r="BI86" s="194">
        <v>0.196848</v>
      </c>
      <c r="BJ86" s="194">
        <v>0.16395299999999999</v>
      </c>
      <c r="BK86" s="195">
        <v>8.2224000000000005E-2</v>
      </c>
      <c r="BL86" s="195">
        <v>0.25367499999999998</v>
      </c>
    </row>
    <row r="87" spans="24:64" ht="12" customHeight="1" x14ac:dyDescent="0.3">
      <c r="X87" s="199" t="s">
        <v>295</v>
      </c>
      <c r="AS87" s="199" t="s">
        <v>295</v>
      </c>
    </row>
  </sheetData>
  <mergeCells count="10">
    <mergeCell ref="B33:V34"/>
    <mergeCell ref="Y4:AQ4"/>
    <mergeCell ref="AT4:BL4"/>
    <mergeCell ref="X4:X5"/>
    <mergeCell ref="AS4:AS5"/>
    <mergeCell ref="C4:F4"/>
    <mergeCell ref="G4:J4"/>
    <mergeCell ref="K4:N4"/>
    <mergeCell ref="O4:R4"/>
    <mergeCell ref="S4:V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ez-Corporate" ma:contentTypeID="0x0101000308A27134084F4AA40781B2DCA498A5007306CE4DFB86784D8623B3B5BB4440C6" ma:contentTypeVersion="13" ma:contentTypeDescription="The corporate content type from which other content types in the corporate content type track inherit their information." ma:contentTypeScope="" ma:versionID="3bb14abc29f476baa991e49671a83b4d">
  <xsd:schema xmlns:xsd="http://www.w3.org/2001/XMLSchema" xmlns:xs="http://www.w3.org/2001/XMLSchema" xmlns:p="http://schemas.microsoft.com/office/2006/metadata/properties" xmlns:ns2="cdc7663a-08f0-4737-9e8c-148ce897a09c" targetNamespace="http://schemas.microsoft.com/office/2006/metadata/properties" ma:root="true" ma:fieldsID="c69fdb46db6db05316fe04d6c776f131" ns2:_="">
    <xsd:import namespace="cdc7663a-08f0-4737-9e8c-148ce897a09c"/>
    <xsd:element name="properties">
      <xsd:complexType>
        <xsd:sequence>
          <xsd:element name="documentManagement">
            <xsd:complexType>
              <xsd:all>
                <xsd:element ref="ns2:Access_x0020_to_x0020_Information_x00a0_Policy"/>
                <xsd:element ref="ns2:Document_x0020_Author" minOccurs="0"/>
                <xsd:element ref="ns2:Other_x0020_Author" minOccurs="0"/>
                <xsd:element ref="ns2:Division_x0020_or_x0020_Unit" minOccurs="0"/>
                <xsd:element ref="ns2:Document_x0020_Language_x0020_IDB" minOccurs="0"/>
                <xsd:element ref="ns2:From_x003a_" minOccurs="0"/>
                <xsd:element ref="ns2:To_x003a_" minOccurs="0"/>
                <xsd:element ref="ns2:Identifier" minOccurs="0"/>
                <xsd:element ref="ns2:IDBDocs_x0020_Number" minOccurs="0"/>
                <xsd:element ref="ns2:Migration_x0020_Info" minOccurs="0"/>
                <xsd:element ref="ns2:ic46d7e087fd4a108fb86518ca413cc6" minOccurs="0"/>
                <xsd:element ref="ns2:_dlc_DocId" minOccurs="0"/>
                <xsd:element ref="ns2:_dlc_DocIdUrl" minOccurs="0"/>
                <xsd:element ref="ns2:_dlc_DocIdPersistId" minOccurs="0"/>
                <xsd:element ref="ns2:cf0f1ca6d90e4583ad80995bcde0e58a" minOccurs="0"/>
                <xsd:element ref="ns2:TaxCatchAll" minOccurs="0"/>
                <xsd:element ref="ns2:TaxCatchAllLabel" minOccurs="0"/>
                <xsd:element ref="ns2:j65ec2e3a7e44c39a1acebfd2a19200a" minOccurs="0"/>
                <xsd:element ref="ns2:SISCOR_x0020_Number" minOccurs="0"/>
                <xsd:element ref="ns2:Fiscal_x0020_Year_x0020_IDB" minOccurs="0"/>
                <xsd:element ref="ns2:Record_x0020_Number" minOccurs="0"/>
                <xsd:element ref="ns2:Related_x0020_SisCor_x0020_Numb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c7663a-08f0-4737-9e8c-148ce897a09c" elementFormDefault="qualified">
    <xsd:import namespace="http://schemas.microsoft.com/office/2006/documentManagement/types"/>
    <xsd:import namespace="http://schemas.microsoft.com/office/infopath/2007/PartnerControls"/>
    <xsd:element name="Access_x0020_to_x0020_Information_x00a0_Policy" ma:index="2" ma:displayName="Access to Information Policy" ma:default="Confidential" ma:format="Dropdown" ma:internalName="Access_x0020_to_x0020_Information_x00A0_Policy">
      <xsd:simpleType>
        <xsd:restriction base="dms:Choice">
          <xsd:enumeration value="Confidential"/>
          <xsd:enumeration value="Disclosed Over Time – 5 years"/>
          <xsd:enumeration value="Disclosed Over Time – 20 years"/>
          <xsd:enumeration value="Disclosed Over Time – 10 years"/>
          <xsd:enumeration value="Public"/>
          <xsd:enumeration value="Public - Simultaneous Disclosure"/>
        </xsd:restriction>
      </xsd:simpleType>
    </xsd:element>
    <xsd:element name="Document_x0020_Author" ma:index="5" nillable="true" ma:displayName="Document Author" ma:internalName="Document_x0020_Author">
      <xsd:simpleType>
        <xsd:restriction base="dms:Text">
          <xsd:maxLength value="255"/>
        </xsd:restriction>
      </xsd:simpleType>
    </xsd:element>
    <xsd:element name="Other_x0020_Author" ma:index="6" nillable="true" ma:displayName="Other Author" ma:internalName="Other_x0020_Author">
      <xsd:simpleType>
        <xsd:restriction base="dms:Text">
          <xsd:maxLength value="255"/>
        </xsd:restriction>
      </xsd:simpleType>
    </xsd:element>
    <xsd:element name="Division_x0020_or_x0020_Unit" ma:index="8" nillable="true" ma:displayName="Division or Unit" ma:internalName="Division_x0020_or_x0020_Unit">
      <xsd:simpleType>
        <xsd:restriction base="dms:Text">
          <xsd:maxLength value="255"/>
        </xsd:restriction>
      </xsd:simpleType>
    </xsd:element>
    <xsd:element name="Document_x0020_Language_x0020_IDB" ma:index="9" nillable="true" ma:displayName="Document Language IDB" ma:format="Dropdown" ma:internalName="Document_x0020_Language_x0020_IDB">
      <xsd:simpleType>
        <xsd:restriction base="dms:Choice">
          <xsd:enumeration value="English"/>
          <xsd:enumeration value="French"/>
          <xsd:enumeration value="Italian"/>
          <xsd:enumeration value="Japanese"/>
          <xsd:enumeration value="Korean"/>
          <xsd:enumeration value="Other"/>
          <xsd:enumeration value="Portuguese"/>
          <xsd:enumeration value="Spanish"/>
        </xsd:restriction>
      </xsd:simpleType>
    </xsd:element>
    <xsd:element name="From_x003a_" ma:index="10" nillable="true" ma:displayName="From:" ma:description="Sender name from email message" ma:internalName="From_x003A_">
      <xsd:simpleType>
        <xsd:restriction base="dms:Text">
          <xsd:maxLength value="255"/>
        </xsd:restriction>
      </xsd:simpleType>
    </xsd:element>
    <xsd:element name="To_x003a_" ma:index="11" nillable="true" ma:displayName="To:" ma:description="Addressee names from email message&#10;" ma:internalName="To_x003A_">
      <xsd:simpleType>
        <xsd:restriction base="dms:Text">
          <xsd:maxLength value="255"/>
        </xsd:restriction>
      </xsd:simpleType>
    </xsd:element>
    <xsd:element name="Identifier" ma:index="12" nillable="true" ma:displayName="Identifier" ma:internalName="Identifier">
      <xsd:simpleType>
        <xsd:restriction base="dms:Text">
          <xsd:maxLength value="255"/>
        </xsd:restriction>
      </xsd:simpleType>
    </xsd:element>
    <xsd:element name="IDBDocs_x0020_Number" ma:index="13" nillable="true" ma:displayName="IDBDocs Number" ma:description="Brought over as part of Migration" ma:internalName="IDBDocs_x0020_Number" ma:readOnly="false">
      <xsd:simpleType>
        <xsd:restriction base="dms:Text">
          <xsd:maxLength value="255"/>
        </xsd:restriction>
      </xsd:simpleType>
    </xsd:element>
    <xsd:element name="Migration_x0020_Info" ma:index="14" nillable="true" ma:displayName="Migration Info" ma:internalName="Migration_x0020_Info" ma:readOnly="false">
      <xsd:simpleType>
        <xsd:restriction base="dms:Note"/>
      </xsd:simpleType>
    </xsd:element>
    <xsd:element name="ic46d7e087fd4a108fb86518ca413cc6" ma:index="18" nillable="true" ma:taxonomy="true" ma:internalName="ic46d7e087fd4a108fb86518ca413cc6" ma:taxonomyFieldName="Country" ma:displayName="Country" ma:default="" ma:fieldId="{2c46d7e0-87fd-4a10-8fb8-6518ca413cc6}" ma:taxonomyMulti="true" ma:sspId="ae61f9b1-e23d-4f49-b3d7-56b991556c4b" ma:termSetId="e1cf2cf4-6e0f-476b-b38c-a4927f870e8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_dlc_DocId" ma:index="20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21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2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cf0f1ca6d90e4583ad80995bcde0e58a" ma:index="23" ma:taxonomy="true" ma:internalName="cf0f1ca6d90e4583ad80995bcde0e58a" ma:taxonomyFieldName="Function_x0020_Corporate_x0020_IDB" ma:displayName="Function Corporate IDB" ma:readOnly="false" ma:default="" ma:fieldId="{cf0f1ca6-d90e-4583-ad80-995bcde0e58a}" ma:sspId="ae61f9b1-e23d-4f49-b3d7-56b991556c4b" ma:termSetId="87c2acd2-4473-4e75-9749-843c3514860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24" nillable="true" ma:displayName="Taxonomy Catch All Column" ma:description="" ma:hidden="true" ma:list="{3c588f23-1e2d-45ba-a9b1-ef249f9a459b}" ma:internalName="TaxCatchAll" ma:showField="CatchAllData" ma:web="4efbec97-fde3-4879-8f16-c9b0dfc2148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25" nillable="true" ma:displayName="Taxonomy Catch All Column1" ma:description="" ma:hidden="true" ma:list="{3c588f23-1e2d-45ba-a9b1-ef249f9a459b}" ma:internalName="TaxCatchAllLabel" ma:readOnly="true" ma:showField="CatchAllDataLabel" ma:web="4efbec97-fde3-4879-8f16-c9b0dfc2148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j65ec2e3a7e44c39a1acebfd2a19200a" ma:index="27" ma:taxonomy="true" ma:internalName="j65ec2e3a7e44c39a1acebfd2a19200a" ma:taxonomyFieldName="Series_x0020_Corporate_x0020_IDB" ma:displayName="Series Corporate IDB" ma:readOnly="false" ma:default="" ma:fieldId="{365ec2e3-a7e4-4c39-a1ac-ebfd2a19200a}" ma:sspId="ae61f9b1-e23d-4f49-b3d7-56b991556c4b" ma:termSetId="309dd783-e737-4304-818f-f24bd2ff36b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ISCOR_x0020_Number" ma:index="29" nillable="true" ma:displayName="SISCOR Number" ma:internalName="SISCOR_x0020_Number" ma:readOnly="false">
      <xsd:simpleType>
        <xsd:restriction base="dms:Text">
          <xsd:maxLength value="255"/>
        </xsd:restriction>
      </xsd:simpleType>
    </xsd:element>
    <xsd:element name="Fiscal_x0020_Year_x0020_IDB" ma:index="30" nillable="true" ma:displayName="Fiscal Year IDB" ma:default="=TEXT(TODAY(),&quot;yyyy&quot;)" ma:internalName="Fiscal_x0020_Year_x0020_IDB" ma:readOnly="false">
      <xsd:simpleType>
        <xsd:restriction base="dms:Text">
          <xsd:maxLength value="255"/>
        </xsd:restriction>
      </xsd:simpleType>
    </xsd:element>
    <xsd:element name="Record_x0020_Number" ma:index="31" nillable="true" ma:displayName="Record Number" ma:internalName="Record_x0020_Number">
      <xsd:simpleType>
        <xsd:restriction base="dms:Text">
          <xsd:maxLength value="255"/>
        </xsd:restriction>
      </xsd:simpleType>
    </xsd:element>
    <xsd:element name="Related_x0020_SisCor_x0020_Number" ma:index="32" nillable="true" ma:displayName="Related SisCor Number" ma:internalName="Related_x0020_SisCor_x0020_Number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8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ez-Disclosure Corporate" ma:contentTypeID="0x01010066B06E59AB175241BBFB297522263BEB0058836F66A07D664EA358AAC86C289FCA" ma:contentTypeVersion="13" ma:contentTypeDescription="A content type to manage public (corporate) IDB documents" ma:contentTypeScope="" ma:versionID="4a63720151dec02035f6303687533e35">
  <xsd:schema xmlns:xsd="http://www.w3.org/2001/XMLSchema" xmlns:xs="http://www.w3.org/2001/XMLSchema" xmlns:p="http://schemas.microsoft.com/office/2006/metadata/properties" xmlns:ns2="cdc7663a-08f0-4737-9e8c-148ce897a09c" targetNamespace="http://schemas.microsoft.com/office/2006/metadata/properties" ma:root="true" ma:fieldsID="ab98ce706b526c71e9d4e50328827a10" ns2:_="">
    <xsd:import namespace="cdc7663a-08f0-4737-9e8c-148ce897a09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cf0f1ca6d90e4583ad80995bcde0e58a" minOccurs="0"/>
                <xsd:element ref="ns2:TaxCatchAll" minOccurs="0"/>
                <xsd:element ref="ns2:TaxCatchAllLabel" minOccurs="0"/>
                <xsd:element ref="ns2:Access_x0020_to_x0020_Information_x00a0_Policy"/>
                <xsd:element ref="ns2:j65ec2e3a7e44c39a1acebfd2a19200a" minOccurs="0"/>
                <xsd:element ref="ns2:Webtopic" minOccurs="0"/>
                <xsd:element ref="ns2:Disclosure_x0020_Activity"/>
                <xsd:element ref="ns2:Document_x0020_Language_x0020_IDB"/>
                <xsd:element ref="ns2:Division_x0020_or_x0020_Unit" minOccurs="0"/>
                <xsd:element ref="ns2:Document_x0020_Author" minOccurs="0"/>
                <xsd:element ref="ns2:Other_x0020_Author" minOccurs="0"/>
                <xsd:element ref="ns2:ic46d7e087fd4a108fb86518ca413cc6" minOccurs="0"/>
                <xsd:element ref="ns2:Identifier" minOccurs="0"/>
                <xsd:element ref="ns2:IDBDocs_x0020_Number" minOccurs="0"/>
                <xsd:element ref="ns2:Migration_x0020_Info" minOccurs="0"/>
                <xsd:element ref="ns2:Abstract" minOccurs="0"/>
                <xsd:element ref="ns2:Editor1" minOccurs="0"/>
                <xsd:element ref="ns2:Issue_x0020_Date" minOccurs="0"/>
                <xsd:element ref="ns2:Publishing_x0020_House" minOccurs="0"/>
                <xsd:element ref="ns2:KP_x0020_Topics" minOccurs="0"/>
                <xsd:element ref="ns2:Region" minOccurs="0"/>
                <xsd:element ref="ns2:Publication_x0020_Type" minOccurs="0"/>
                <xsd:element ref="ns2:SISCOR_x0020_Number" minOccurs="0"/>
                <xsd:element ref="ns2:Fiscal_x0020_Year_x0020_IDB" minOccurs="0"/>
                <xsd:element ref="ns2:Disclose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c7663a-08f0-4737-9e8c-148ce897a09c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cf0f1ca6d90e4583ad80995bcde0e58a" ma:index="11" ma:taxonomy="true" ma:internalName="cf0f1ca6d90e4583ad80995bcde0e58a" ma:taxonomyFieldName="Function_x0020_Corporate_x0020_IDB" ma:displayName="Function Corporate IDB" ma:readOnly="false" ma:default="" ma:fieldId="{cf0f1ca6-d90e-4583-ad80-995bcde0e58a}" ma:sspId="ae61f9b1-e23d-4f49-b3d7-56b991556c4b" ma:termSetId="87c2acd2-4473-4e75-9749-843c3514860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2" nillable="true" ma:displayName="Taxonomy Catch All Column" ma:description="" ma:hidden="true" ma:list="{3c588f23-1e2d-45ba-a9b1-ef249f9a459b}" ma:internalName="TaxCatchAll" ma:showField="CatchAllData" ma:web="4efbec97-fde3-4879-8f16-c9b0dfc2148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3" nillable="true" ma:displayName="Taxonomy Catch All Column1" ma:description="" ma:hidden="true" ma:list="{3c588f23-1e2d-45ba-a9b1-ef249f9a459b}" ma:internalName="TaxCatchAllLabel" ma:readOnly="true" ma:showField="CatchAllDataLabel" ma:web="4efbec97-fde3-4879-8f16-c9b0dfc2148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ccess_x0020_to_x0020_Information_x00a0_Policy" ma:index="15" ma:displayName="Access to Information Policy" ma:default="Confidential" ma:format="Dropdown" ma:internalName="Access_x0020_to_x0020_Information_x00A0_Policy">
      <xsd:simpleType>
        <xsd:restriction base="dms:Choice">
          <xsd:enumeration value="Confidential"/>
          <xsd:enumeration value="Disclosed Over Time – 5 years"/>
          <xsd:enumeration value="Disclosed Over Time – 20 years"/>
          <xsd:enumeration value="Disclosed Over Time – 10 years"/>
          <xsd:enumeration value="Public"/>
          <xsd:enumeration value="Public - Simultaneous Disclosure"/>
        </xsd:restriction>
      </xsd:simpleType>
    </xsd:element>
    <xsd:element name="j65ec2e3a7e44c39a1acebfd2a19200a" ma:index="16" ma:taxonomy="true" ma:internalName="j65ec2e3a7e44c39a1acebfd2a19200a" ma:taxonomyFieldName="Series_x0020_Corporate_x0020_IDB" ma:displayName="Series Corporate IDB" ma:readOnly="false" ma:default="" ma:fieldId="{365ec2e3-a7e4-4c39-a1ac-ebfd2a19200a}" ma:sspId="ae61f9b1-e23d-4f49-b3d7-56b991556c4b" ma:termSetId="309dd783-e737-4304-818f-f24bd2ff36b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Webtopic" ma:index="18" nillable="true" ma:displayName="Webtopic" ma:internalName="Webtopic">
      <xsd:simpleType>
        <xsd:restriction base="dms:Text">
          <xsd:maxLength value="255"/>
        </xsd:restriction>
      </xsd:simpleType>
    </xsd:element>
    <xsd:element name="Disclosure_x0020_Activity" ma:index="19" ma:displayName="Disclosure Activity" ma:internalName="Disclosure_x0020_Activity" ma:readOnly="false">
      <xsd:simpleType>
        <xsd:restriction base="dms:Text">
          <xsd:maxLength value="255"/>
        </xsd:restriction>
      </xsd:simpleType>
    </xsd:element>
    <xsd:element name="Document_x0020_Language_x0020_IDB" ma:index="20" ma:displayName="Document Language IDB" ma:format="Dropdown" ma:internalName="Document_x0020_Language_x0020_IDB" ma:readOnly="false">
      <xsd:simpleType>
        <xsd:restriction base="dms:Choice">
          <xsd:enumeration value="English"/>
          <xsd:enumeration value="French"/>
          <xsd:enumeration value="Italian"/>
          <xsd:enumeration value="Japanese"/>
          <xsd:enumeration value="Korean"/>
          <xsd:enumeration value="Other"/>
          <xsd:enumeration value="Portuguese"/>
          <xsd:enumeration value="Spanish"/>
        </xsd:restriction>
      </xsd:simpleType>
    </xsd:element>
    <xsd:element name="Division_x0020_or_x0020_Unit" ma:index="21" nillable="true" ma:displayName="Division or Unit" ma:internalName="Division_x0020_or_x0020_Unit">
      <xsd:simpleType>
        <xsd:restriction base="dms:Text">
          <xsd:maxLength value="255"/>
        </xsd:restriction>
      </xsd:simpleType>
    </xsd:element>
    <xsd:element name="Document_x0020_Author" ma:index="22" nillable="true" ma:displayName="Document Author" ma:internalName="Document_x0020_Author">
      <xsd:simpleType>
        <xsd:restriction base="dms:Text">
          <xsd:maxLength value="255"/>
        </xsd:restriction>
      </xsd:simpleType>
    </xsd:element>
    <xsd:element name="Other_x0020_Author" ma:index="23" nillable="true" ma:displayName="Other Author" ma:internalName="Other_x0020_Author">
      <xsd:simpleType>
        <xsd:restriction base="dms:Text">
          <xsd:maxLength value="255"/>
        </xsd:restriction>
      </xsd:simpleType>
    </xsd:element>
    <xsd:element name="ic46d7e087fd4a108fb86518ca413cc6" ma:index="24" nillable="true" ma:taxonomy="true" ma:internalName="ic46d7e087fd4a108fb86518ca413cc6" ma:taxonomyFieldName="Country" ma:displayName="Country" ma:default="" ma:fieldId="{2c46d7e0-87fd-4a10-8fb8-6518ca413cc6}" ma:taxonomyMulti="true" ma:sspId="ae61f9b1-e23d-4f49-b3d7-56b991556c4b" ma:termSetId="e1cf2cf4-6e0f-476b-b38c-a4927f870e8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Identifier" ma:index="26" nillable="true" ma:displayName="Identifier" ma:internalName="Identifier">
      <xsd:simpleType>
        <xsd:restriction base="dms:Text">
          <xsd:maxLength value="255"/>
        </xsd:restriction>
      </xsd:simpleType>
    </xsd:element>
    <xsd:element name="IDBDocs_x0020_Number" ma:index="27" nillable="true" ma:displayName="IDBDocs Number" ma:description="Brought over as part of Migration" ma:internalName="IDBDocs_x0020_Number" ma:readOnly="false">
      <xsd:simpleType>
        <xsd:restriction base="dms:Text">
          <xsd:maxLength value="255"/>
        </xsd:restriction>
      </xsd:simpleType>
    </xsd:element>
    <xsd:element name="Migration_x0020_Info" ma:index="28" nillable="true" ma:displayName="Migration Info" ma:internalName="Migration_x0020_Info" ma:readOnly="false">
      <xsd:simpleType>
        <xsd:restriction base="dms:Note"/>
      </xsd:simpleType>
    </xsd:element>
    <xsd:element name="Abstract" ma:index="29" nillable="true" ma:displayName="Abstract" ma:internalName="Abstract">
      <xsd:simpleType>
        <xsd:restriction base="dms:Note"/>
      </xsd:simpleType>
    </xsd:element>
    <xsd:element name="Editor1" ma:index="30" nillable="true" ma:displayName="Editor" ma:internalName="Editor1">
      <xsd:simpleType>
        <xsd:restriction base="dms:Text">
          <xsd:maxLength value="255"/>
        </xsd:restriction>
      </xsd:simpleType>
    </xsd:element>
    <xsd:element name="Issue_x0020_Date" ma:index="31" nillable="true" ma:displayName="Issue Date" ma:format="DateOnly" ma:internalName="Issue_x0020_Date">
      <xsd:simpleType>
        <xsd:restriction base="dms:DateTime"/>
      </xsd:simpleType>
    </xsd:element>
    <xsd:element name="Publishing_x0020_House" ma:index="32" nillable="true" ma:displayName="Publishing House" ma:internalName="Publishing_x0020_House">
      <xsd:simpleType>
        <xsd:restriction base="dms:Text">
          <xsd:maxLength value="255"/>
        </xsd:restriction>
      </xsd:simpleType>
    </xsd:element>
    <xsd:element name="KP_x0020_Topics" ma:index="33" nillable="true" ma:displayName="KP Topics" ma:internalName="KP_x0020_Topics">
      <xsd:simpleType>
        <xsd:restriction base="dms:Text">
          <xsd:maxLength value="255"/>
        </xsd:restriction>
      </xsd:simpleType>
    </xsd:element>
    <xsd:element name="Region" ma:index="34" nillable="true" ma:displayName="Region" ma:internalName="Region">
      <xsd:simpleType>
        <xsd:restriction base="dms:Text">
          <xsd:maxLength value="255"/>
        </xsd:restriction>
      </xsd:simpleType>
    </xsd:element>
    <xsd:element name="Publication_x0020_Type" ma:index="35" nillable="true" ma:displayName="Publication Type" ma:internalName="Publication_x0020_Type">
      <xsd:simpleType>
        <xsd:restriction base="dms:Text">
          <xsd:maxLength value="255"/>
        </xsd:restriction>
      </xsd:simpleType>
    </xsd:element>
    <xsd:element name="SISCOR_x0020_Number" ma:index="36" nillable="true" ma:displayName="SISCOR Number" ma:internalName="SISCOR_x0020_Number" ma:readOnly="false">
      <xsd:simpleType>
        <xsd:restriction base="dms:Text">
          <xsd:maxLength value="255"/>
        </xsd:restriction>
      </xsd:simpleType>
    </xsd:element>
    <xsd:element name="Fiscal_x0020_Year_x0020_IDB" ma:index="37" nillable="true" ma:displayName="Fiscal Year IDB" ma:default="=TEXT(TODAY(),&quot;yyyy&quot;)" ma:internalName="Fiscal_x0020_Year_x0020_IDB" ma:readOnly="false">
      <xsd:simpleType>
        <xsd:restriction base="dms:Text">
          <xsd:maxLength value="255"/>
        </xsd:restriction>
      </xsd:simpleType>
    </xsd:element>
    <xsd:element name="Disclosed" ma:index="38" nillable="true" ma:displayName="Disclosed" ma:default="0" ma:internalName="Disclosed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?mso-contentType ?>
<SharedContentType xmlns="Microsoft.SharePoint.Taxonomy.ContentTypeSync" SourceId="ae61f9b1-e23d-4f49-b3d7-56b991556c4b" ContentTypeId="0x01010066B06E59AB175241BBFB297522263BEB" PreviousValue="false"/>
</file>

<file path=customXml/item6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ccess_x0020_to_x0020_Information_x00a0_Policy xmlns="cdc7663a-08f0-4737-9e8c-148ce897a09c">Public</Access_x0020_to_x0020_Information_x00a0_Policy>
    <SISCOR_x0020_Number xmlns="cdc7663a-08f0-4737-9e8c-148ce897a09c" xsi:nil="true"/>
    <IDBDocs_x0020_Number xmlns="cdc7663a-08f0-4737-9e8c-148ce897a09c" xsi:nil="true"/>
    <ic46d7e087fd4a108fb86518ca413cc6 xmlns="cdc7663a-08f0-4737-9e8c-148ce897a09c">
      <Terms xmlns="http://schemas.microsoft.com/office/infopath/2007/PartnerControls">
        <TermInfo xmlns="http://schemas.microsoft.com/office/infopath/2007/PartnerControls">
          <TermName xmlns="http://schemas.microsoft.com/office/infopath/2007/PartnerControls">Regional</TermName>
          <TermId xmlns="http://schemas.microsoft.com/office/infopath/2007/PartnerControls">2537a5b7-6d8e-482c-94dc-32c3cc44ff65</TermId>
        </TermInfo>
      </Terms>
    </ic46d7e087fd4a108fb86518ca413cc6>
    <Division_x0020_or_x0020_Unit xmlns="cdc7663a-08f0-4737-9e8c-148ce897a09c">SCL/SCL</Division_x0020_or_x0020_Unit>
    <Fiscal_x0020_Year_x0020_IDB xmlns="cdc7663a-08f0-4737-9e8c-148ce897a09c">=TEXT(TODAY(),"yyyy")</Fiscal_x0020_Year_x0020_IDB>
    <Other_x0020_Author xmlns="cdc7663a-08f0-4737-9e8c-148ce897a09c">Suzanne Duryea; Marcos Robles</Other_x0020_Author>
    <Migration_x0020_Info xmlns="cdc7663a-08f0-4737-9e8c-148ce897a09c" xsi:nil="true"/>
    <j65ec2e3a7e44c39a1acebfd2a19200a xmlns="cdc7663a-08f0-4737-9e8c-148ce897a09c">
      <Terms xmlns="http://schemas.microsoft.com/office/infopath/2007/PartnerControls">
        <TermInfo xmlns="http://schemas.microsoft.com/office/infopath/2007/PartnerControls">
          <TermName xmlns="http://schemas.microsoft.com/office/infopath/2007/PartnerControls">Bank Publication</TermName>
          <TermId xmlns="http://schemas.microsoft.com/office/infopath/2007/PartnerControls">fc6345be-1db9-4725-8b96-f5e295384842</TermId>
        </TermInfo>
      </Terms>
    </j65ec2e3a7e44c39a1acebfd2a19200a>
    <Document_x0020_Author xmlns="cdc7663a-08f0-4737-9e8c-148ce897a09c">Robles, Marcos</Document_x0020_Author>
    <Document_x0020_Language_x0020_IDB xmlns="cdc7663a-08f0-4737-9e8c-148ce897a09c">Spanish</Document_x0020_Language_x0020_IDB>
    <TaxCatchAll xmlns="cdc7663a-08f0-4737-9e8c-148ce897a09c">
      <Value>32</Value>
      <Value>31</Value>
      <Value>335</Value>
      <Value>770</Value>
      <Value>769</Value>
    </TaxCatchAll>
    <Identifier xmlns="cdc7663a-08f0-4737-9e8c-148ce897a09c" xsi:nil="true"/>
    <cf0f1ca6d90e4583ad80995bcde0e58a xmlns="cdc7663a-08f0-4737-9e8c-148ce897a09c">
      <Terms xmlns="http://schemas.microsoft.com/office/infopath/2007/PartnerControls">
        <TermInfo xmlns="http://schemas.microsoft.com/office/infopath/2007/PartnerControls">
          <TermName xmlns="http://schemas.microsoft.com/office/infopath/2007/PartnerControls">Public Relations</TermName>
          <TermId xmlns="http://schemas.microsoft.com/office/infopath/2007/PartnerControls">3421ef45-bcc2-4a37-b651-0e4af6c06c72</TermId>
        </TermInfo>
      </Terms>
    </cf0f1ca6d90e4583ad80995bcde0e58a>
    <_dlc_DocId xmlns="cdc7663a-08f0-4737-9e8c-148ce897a09c">EZSHARE-1728116555-3471</_dlc_DocId>
    <_dlc_DocIdUrl xmlns="cdc7663a-08f0-4737-9e8c-148ce897a09c">
      <Url>https://idbg.sharepoint.com/teams/ez-VPS/Pub/IDBPub/_layouts/15/DocIdRedir.aspx?ID=EZSHARE-1728116555-3471</Url>
      <Description>EZSHARE-1728116555-3471</Description>
    </_dlc_DocIdUrl>
    <Disclosure_x0020_Activity xmlns="cdc7663a-08f0-4737-9e8c-148ce897a09c">Access to Information</Disclosure_x0020_Activity>
    <Issue_x0020_Date xmlns="cdc7663a-08f0-4737-9e8c-148ce897a09c" xsi:nil="true"/>
    <KP_x0020_Topics xmlns="cdc7663a-08f0-4737-9e8c-148ce897a09c" xsi:nil="true"/>
    <Disclosed xmlns="cdc7663a-08f0-4737-9e8c-148ce897a09c">true</Disclosed>
    <Publication_x0020_Type xmlns="cdc7663a-08f0-4737-9e8c-148ce897a09c" xsi:nil="true"/>
    <Editor1 xmlns="cdc7663a-08f0-4737-9e8c-148ce897a09c" xsi:nil="true"/>
    <Region xmlns="cdc7663a-08f0-4737-9e8c-148ce897a09c" xsi:nil="true"/>
    <Webtopic xmlns="cdc7663a-08f0-4737-9e8c-148ce897a09c" xsi:nil="true"/>
    <Abstract xmlns="cdc7663a-08f0-4737-9e8c-148ce897a09c" xsi:nil="true"/>
    <Publishing_x0020_House xmlns="cdc7663a-08f0-4737-9e8c-148ce897a09c" xsi:nil="true"/>
  </documentManagement>
</p:properties>
</file>

<file path=customXml/itemProps1.xml><?xml version="1.0" encoding="utf-8"?>
<ds:datastoreItem xmlns:ds="http://schemas.openxmlformats.org/officeDocument/2006/customXml" ds:itemID="{FDBE360E-7682-40A5-9170-B4C4D570060B}"/>
</file>

<file path=customXml/itemProps2.xml><?xml version="1.0" encoding="utf-8"?>
<ds:datastoreItem xmlns:ds="http://schemas.openxmlformats.org/officeDocument/2006/customXml" ds:itemID="{1E2F42B7-893B-4BD2-97B3-843AE2D4E33A}"/>
</file>

<file path=customXml/itemProps3.xml><?xml version="1.0" encoding="utf-8"?>
<ds:datastoreItem xmlns:ds="http://schemas.openxmlformats.org/officeDocument/2006/customXml" ds:itemID="{6F0418C1-A285-48B0-A493-6E8E8EC6F434}"/>
</file>

<file path=customXml/itemProps4.xml><?xml version="1.0" encoding="utf-8"?>
<ds:datastoreItem xmlns:ds="http://schemas.openxmlformats.org/officeDocument/2006/customXml" ds:itemID="{90CD9BFA-1B5C-48B4-B7F6-2CA51DECEE6C}"/>
</file>

<file path=customXml/itemProps5.xml><?xml version="1.0" encoding="utf-8"?>
<ds:datastoreItem xmlns:ds="http://schemas.openxmlformats.org/officeDocument/2006/customXml" ds:itemID="{AC0A8845-98C4-42C4-A0E7-7427F0B8015F}"/>
</file>

<file path=customXml/itemProps6.xml><?xml version="1.0" encoding="utf-8"?>
<ds:datastoreItem xmlns:ds="http://schemas.openxmlformats.org/officeDocument/2006/customXml" ds:itemID="{8E7626D8-8624-4121-92EA-5ACFAEF843A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home</vt:lpstr>
      <vt:lpstr>income</vt:lpstr>
      <vt:lpstr>groups</vt:lpstr>
      <vt:lpstr>housing</vt:lpstr>
      <vt:lpstr>infancy</vt:lpstr>
      <vt:lpstr>childhood</vt:lpstr>
      <vt:lpstr>youth</vt:lpstr>
      <vt:lpstr>adulhood</vt:lpstr>
      <vt:lpstr>old age</vt:lpstr>
      <vt:lpstr>inputs</vt:lpstr>
      <vt:lpstr>multid</vt:lpstr>
      <vt:lpstr>surveys</vt:lpstr>
      <vt:lpstr>annexes</vt:lpstr>
    </vt:vector>
  </TitlesOfParts>
  <Company>Inter-American Development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Inter-American Development Bank</dc:creator>
  <cp:keywords>Pulso Social; Social Pulse</cp:keywords>
  <cp:lastModifiedBy>Martinez Cortes,Cynthia</cp:lastModifiedBy>
  <dcterms:created xsi:type="dcterms:W3CDTF">2015-11-24T20:27:51Z</dcterms:created>
  <dcterms:modified xsi:type="dcterms:W3CDTF">2017-11-16T16:05:03Z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3" name="_dlc_DocIdItemGuid">
    <vt:lpwstr>7ac4f470-c7dc-47ce-8e15-c6435194de65</vt:lpwstr>
  </property>
  <property fmtid="{D5CDD505-2E9C-101B-9397-08002B2CF9AE}" pid="4" name="TaxKeyword">
    <vt:lpwstr>770;#Social Pulse|a26fd135-88ec-461e-899b-9ef58580b4b4;#769;#Pulso Social|e5d84aeb-5000-4ead-8418-05af3a312c80</vt:lpwstr>
  </property>
  <property fmtid="{D5CDD505-2E9C-101B-9397-08002B2CF9AE}" pid="5" name="Series Corporate IDB">
    <vt:lpwstr>32;#Bank Publication|fc6345be-1db9-4725-8b96-f5e295384842</vt:lpwstr>
  </property>
  <property fmtid="{D5CDD505-2E9C-101B-9397-08002B2CF9AE}" pid="6" name="TaxKeywordTaxHTField">
    <vt:lpwstr>Social Pulse|a26fd135-88ec-461e-899b-9ef58580b4b4;Pulso Social|e5d84aeb-5000-4ead-8418-05af3a312c80</vt:lpwstr>
  </property>
  <property fmtid="{D5CDD505-2E9C-101B-9397-08002B2CF9AE}" pid="7" name="Country">
    <vt:lpwstr>335;#Regional|2537a5b7-6d8e-482c-94dc-32c3cc44ff65</vt:lpwstr>
  </property>
  <property fmtid="{D5CDD505-2E9C-101B-9397-08002B2CF9AE}" pid="8" name="Function Corporate IDB">
    <vt:lpwstr>31;#Public Relations|3421ef45-bcc2-4a37-b651-0e4af6c06c72</vt:lpwstr>
  </property>
  <property fmtid="{D5CDD505-2E9C-101B-9397-08002B2CF9AE}" pid="10" name="ContentTypeId">
    <vt:lpwstr>0x01010066B06E59AB175241BBFB297522263BEB0058836F66A07D664EA358AAC86C289FCA</vt:lpwstr>
  </property>
</Properties>
</file>